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2.CONVOCATORIES\2022\CONVENIS\"/>
    </mc:Choice>
  </mc:AlternateContent>
  <xr:revisionPtr revIDLastSave="0" documentId="13_ncr:1_{57CA2D17-3EB8-4D54-9C63-CFBF90308C24}" xr6:coauthVersionLast="46" xr6:coauthVersionMax="46" xr10:uidLastSave="{00000000-0000-0000-0000-000000000000}"/>
  <bookViews>
    <workbookView xWindow="-120" yWindow="-120" windowWidth="29040" windowHeight="15840" activeTab="1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2" i="2"/>
  <c r="G10" i="2"/>
  <c r="F10" i="2"/>
  <c r="G24" i="2"/>
  <c r="F24" i="2"/>
  <c r="K51" i="1" l="1"/>
  <c r="J23" i="2"/>
  <c r="I23" i="2"/>
  <c r="H23" i="2"/>
  <c r="E23" i="2"/>
  <c r="D23" i="2"/>
  <c r="C23" i="2"/>
  <c r="K23" i="2" s="1"/>
  <c r="B23" i="2"/>
  <c r="M55" i="1"/>
  <c r="L55" i="1"/>
  <c r="I55" i="1"/>
  <c r="H55" i="1"/>
  <c r="G55" i="1"/>
  <c r="I51" i="1"/>
  <c r="H51" i="1"/>
  <c r="G51" i="1"/>
  <c r="F55" i="1"/>
  <c r="N50" i="1"/>
  <c r="I50" i="1"/>
  <c r="F50" i="1"/>
  <c r="E50" i="1"/>
  <c r="G50" i="1" s="1"/>
  <c r="G48" i="1" s="1"/>
  <c r="I49" i="1"/>
  <c r="N49" i="1" s="1"/>
  <c r="G49" i="1"/>
  <c r="F49" i="1"/>
  <c r="E49" i="1"/>
  <c r="M48" i="1"/>
  <c r="L48" i="1"/>
  <c r="H48" i="1"/>
  <c r="I48" i="1" s="1"/>
  <c r="N48" i="1" s="1"/>
  <c r="F48" i="1"/>
  <c r="F22" i="2" l="1"/>
  <c r="M51" i="1"/>
  <c r="I24" i="2" s="1"/>
  <c r="L51" i="1"/>
  <c r="H24" i="2" s="1"/>
  <c r="D24" i="2"/>
  <c r="I53" i="1"/>
  <c r="N53" i="1" s="1"/>
  <c r="F53" i="1"/>
  <c r="E53" i="1"/>
  <c r="G53" i="1" s="1"/>
  <c r="I52" i="1"/>
  <c r="N52" i="1" s="1"/>
  <c r="F52" i="1"/>
  <c r="E52" i="1"/>
  <c r="G52" i="1" s="1"/>
  <c r="A6" i="2"/>
  <c r="F31" i="2"/>
  <c r="F28" i="2"/>
  <c r="F21" i="2"/>
  <c r="F17" i="2"/>
  <c r="F14" i="2"/>
  <c r="C24" i="2" l="1"/>
  <c r="F51" i="1"/>
  <c r="B24" i="2" s="1"/>
  <c r="M63" i="1"/>
  <c r="N63" i="1"/>
  <c r="L63" i="1"/>
  <c r="M60" i="1"/>
  <c r="L60" i="1"/>
  <c r="N60" i="1"/>
  <c r="I65" i="1"/>
  <c r="I64" i="1"/>
  <c r="H63" i="1"/>
  <c r="I62" i="1"/>
  <c r="I61" i="1"/>
  <c r="I60" i="1" s="1"/>
  <c r="H60" i="1"/>
  <c r="F65" i="1"/>
  <c r="F64" i="1"/>
  <c r="F62" i="1"/>
  <c r="F61" i="1"/>
  <c r="M45" i="1"/>
  <c r="I22" i="2" s="1"/>
  <c r="M42" i="1"/>
  <c r="I21" i="2" s="1"/>
  <c r="M39" i="1"/>
  <c r="I20" i="2" s="1"/>
  <c r="L45" i="1"/>
  <c r="H22" i="2" s="1"/>
  <c r="L42" i="1"/>
  <c r="H21" i="2" s="1"/>
  <c r="L39" i="1"/>
  <c r="H20" i="2" s="1"/>
  <c r="M36" i="1"/>
  <c r="I19" i="2" s="1"/>
  <c r="M33" i="1"/>
  <c r="I18" i="2" s="1"/>
  <c r="L36" i="1"/>
  <c r="H19" i="2" s="1"/>
  <c r="L33" i="1"/>
  <c r="H18" i="2" s="1"/>
  <c r="M30" i="1"/>
  <c r="M27" i="1"/>
  <c r="I16" i="2" s="1"/>
  <c r="M24" i="1"/>
  <c r="I15" i="2" s="1"/>
  <c r="L30" i="1"/>
  <c r="H17" i="2" s="1"/>
  <c r="L27" i="1"/>
  <c r="L24" i="1"/>
  <c r="H15" i="2" s="1"/>
  <c r="M20" i="1"/>
  <c r="I13" i="2" s="1"/>
  <c r="L20" i="1"/>
  <c r="H13" i="2" s="1"/>
  <c r="M17" i="1"/>
  <c r="I12" i="2" s="1"/>
  <c r="L17" i="1"/>
  <c r="H12" i="2" s="1"/>
  <c r="H45" i="1"/>
  <c r="H42" i="1"/>
  <c r="H39" i="1"/>
  <c r="D20" i="2" s="1"/>
  <c r="H36" i="1"/>
  <c r="D19" i="2" s="1"/>
  <c r="H33" i="1"/>
  <c r="H30" i="1"/>
  <c r="H27" i="1"/>
  <c r="H24" i="1"/>
  <c r="D15" i="2" s="1"/>
  <c r="H20" i="1"/>
  <c r="I21" i="1"/>
  <c r="N21" i="1" s="1"/>
  <c r="I22" i="1"/>
  <c r="N22" i="1" s="1"/>
  <c r="I25" i="1"/>
  <c r="N25" i="1" s="1"/>
  <c r="I26" i="1"/>
  <c r="N26" i="1" s="1"/>
  <c r="I28" i="1"/>
  <c r="N28" i="1" s="1"/>
  <c r="I29" i="1"/>
  <c r="N29" i="1" s="1"/>
  <c r="I31" i="1"/>
  <c r="N31" i="1" s="1"/>
  <c r="I32" i="1"/>
  <c r="N32" i="1" s="1"/>
  <c r="I34" i="1"/>
  <c r="N34" i="1" s="1"/>
  <c r="I35" i="1"/>
  <c r="N35" i="1" s="1"/>
  <c r="I37" i="1"/>
  <c r="N37" i="1" s="1"/>
  <c r="I38" i="1"/>
  <c r="N38" i="1" s="1"/>
  <c r="I40" i="1"/>
  <c r="N40" i="1" s="1"/>
  <c r="I41" i="1"/>
  <c r="N41" i="1" s="1"/>
  <c r="I43" i="1"/>
  <c r="N43" i="1" s="1"/>
  <c r="I44" i="1"/>
  <c r="N44" i="1" s="1"/>
  <c r="I46" i="1"/>
  <c r="N46" i="1" s="1"/>
  <c r="I47" i="1"/>
  <c r="N47" i="1" s="1"/>
  <c r="I18" i="1"/>
  <c r="N18" i="1" s="1"/>
  <c r="I19" i="1"/>
  <c r="N19" i="1" s="1"/>
  <c r="H17" i="1"/>
  <c r="D12" i="2" s="1"/>
  <c r="I14" i="1"/>
  <c r="N14" i="1" s="1"/>
  <c r="I15" i="1"/>
  <c r="N15" i="1" s="1"/>
  <c r="I11" i="1"/>
  <c r="N11" i="1" s="1"/>
  <c r="I12" i="1"/>
  <c r="N12" i="1" s="1"/>
  <c r="F47" i="1"/>
  <c r="F46" i="1"/>
  <c r="F44" i="1"/>
  <c r="F43" i="1"/>
  <c r="F41" i="1"/>
  <c r="F40" i="1"/>
  <c r="F38" i="1"/>
  <c r="F37" i="1"/>
  <c r="F35" i="1"/>
  <c r="F34" i="1"/>
  <c r="F32" i="1"/>
  <c r="F31" i="1"/>
  <c r="F30" i="1" s="1"/>
  <c r="B17" i="2" s="1"/>
  <c r="F29" i="1"/>
  <c r="F28" i="1"/>
  <c r="F26" i="1"/>
  <c r="F25" i="1"/>
  <c r="F22" i="1"/>
  <c r="F21" i="1"/>
  <c r="F19" i="1"/>
  <c r="F18" i="1"/>
  <c r="F15" i="1"/>
  <c r="F14" i="1"/>
  <c r="F12" i="1"/>
  <c r="F11" i="1"/>
  <c r="M13" i="1"/>
  <c r="I11" i="2" s="1"/>
  <c r="M10" i="1"/>
  <c r="L13" i="1"/>
  <c r="H11" i="2" s="1"/>
  <c r="L10" i="1"/>
  <c r="H13" i="1"/>
  <c r="H10" i="1"/>
  <c r="E65" i="1"/>
  <c r="G65" i="1" s="1"/>
  <c r="E64" i="1"/>
  <c r="G64" i="1" s="1"/>
  <c r="E62" i="1"/>
  <c r="G62" i="1" s="1"/>
  <c r="E61" i="1"/>
  <c r="G61" i="1" s="1"/>
  <c r="E47" i="1"/>
  <c r="G47" i="1" s="1"/>
  <c r="E46" i="1"/>
  <c r="G46" i="1" s="1"/>
  <c r="E44" i="1"/>
  <c r="G44" i="1" s="1"/>
  <c r="E43" i="1"/>
  <c r="G43" i="1" s="1"/>
  <c r="E41" i="1"/>
  <c r="G41" i="1" s="1"/>
  <c r="E40" i="1"/>
  <c r="G40" i="1" s="1"/>
  <c r="E38" i="1"/>
  <c r="G38" i="1" s="1"/>
  <c r="E37" i="1"/>
  <c r="G37" i="1" s="1"/>
  <c r="E35" i="1"/>
  <c r="G35" i="1" s="1"/>
  <c r="E34" i="1"/>
  <c r="G34" i="1" s="1"/>
  <c r="E32" i="1"/>
  <c r="G32" i="1" s="1"/>
  <c r="E31" i="1"/>
  <c r="G31" i="1" s="1"/>
  <c r="E29" i="1"/>
  <c r="G29" i="1" s="1"/>
  <c r="E28" i="1"/>
  <c r="G28" i="1" s="1"/>
  <c r="E26" i="1"/>
  <c r="G26" i="1" s="1"/>
  <c r="E25" i="1"/>
  <c r="G25" i="1" s="1"/>
  <c r="E22" i="1"/>
  <c r="G22" i="1" s="1"/>
  <c r="E21" i="1"/>
  <c r="G21" i="1" s="1"/>
  <c r="E19" i="1"/>
  <c r="G19" i="1" s="1"/>
  <c r="E18" i="1"/>
  <c r="G18" i="1" s="1"/>
  <c r="G17" i="1" s="1"/>
  <c r="C12" i="2" s="1"/>
  <c r="E15" i="1"/>
  <c r="G15" i="1" s="1"/>
  <c r="E14" i="1"/>
  <c r="G14" i="1" s="1"/>
  <c r="E12" i="1"/>
  <c r="G12" i="1" s="1"/>
  <c r="E11" i="1"/>
  <c r="G11" i="1" s="1"/>
  <c r="H10" i="2" l="1"/>
  <c r="D10" i="2"/>
  <c r="H16" i="1"/>
  <c r="G20" i="1"/>
  <c r="C13" i="2" s="1"/>
  <c r="G27" i="1"/>
  <c r="C16" i="2" s="1"/>
  <c r="G33" i="1"/>
  <c r="C18" i="2" s="1"/>
  <c r="G39" i="1"/>
  <c r="C20" i="2" s="1"/>
  <c r="G45" i="1"/>
  <c r="C22" i="2" s="1"/>
  <c r="I36" i="1"/>
  <c r="E19" i="2" s="1"/>
  <c r="I63" i="1"/>
  <c r="I59" i="1" s="1"/>
  <c r="I67" i="1" s="1"/>
  <c r="I39" i="1"/>
  <c r="E20" i="2" s="1"/>
  <c r="F10" i="1"/>
  <c r="F20" i="1"/>
  <c r="B13" i="2" s="1"/>
  <c r="F33" i="1"/>
  <c r="B18" i="2" s="1"/>
  <c r="F45" i="1"/>
  <c r="B22" i="2" s="1"/>
  <c r="L59" i="1"/>
  <c r="H28" i="2" s="1"/>
  <c r="I10" i="2"/>
  <c r="G63" i="1"/>
  <c r="I10" i="1"/>
  <c r="I17" i="1"/>
  <c r="E12" i="2" s="1"/>
  <c r="F60" i="1"/>
  <c r="I27" i="1"/>
  <c r="D16" i="2"/>
  <c r="F17" i="1"/>
  <c r="B12" i="2" s="1"/>
  <c r="I30" i="1"/>
  <c r="D17" i="2"/>
  <c r="I42" i="1"/>
  <c r="D21" i="2"/>
  <c r="L67" i="1"/>
  <c r="I13" i="1"/>
  <c r="D11" i="2"/>
  <c r="I20" i="1"/>
  <c r="D13" i="2"/>
  <c r="I33" i="1"/>
  <c r="D18" i="2"/>
  <c r="I45" i="1"/>
  <c r="D22" i="2"/>
  <c r="L23" i="1"/>
  <c r="H14" i="2" s="1"/>
  <c r="H16" i="2"/>
  <c r="M23" i="1"/>
  <c r="I14" i="2" s="1"/>
  <c r="I17" i="2"/>
  <c r="G10" i="1"/>
  <c r="G24" i="1"/>
  <c r="C15" i="2" s="1"/>
  <c r="G30" i="1"/>
  <c r="C17" i="2" s="1"/>
  <c r="G36" i="1"/>
  <c r="C19" i="2" s="1"/>
  <c r="G42" i="1"/>
  <c r="C21" i="2" s="1"/>
  <c r="G60" i="1"/>
  <c r="G13" i="1"/>
  <c r="C11" i="2" s="1"/>
  <c r="F13" i="1"/>
  <c r="M59" i="1"/>
  <c r="H59" i="1"/>
  <c r="F63" i="1"/>
  <c r="H23" i="1"/>
  <c r="I24" i="1"/>
  <c r="F27" i="1"/>
  <c r="B16" i="2" s="1"/>
  <c r="F39" i="1"/>
  <c r="B20" i="2" s="1"/>
  <c r="F24" i="1"/>
  <c r="B15" i="2" s="1"/>
  <c r="F36" i="1"/>
  <c r="B19" i="2" s="1"/>
  <c r="F42" i="1"/>
  <c r="B21" i="2" s="1"/>
  <c r="B10" i="2" l="1"/>
  <c r="F16" i="1"/>
  <c r="C10" i="2"/>
  <c r="G16" i="1"/>
  <c r="N36" i="1"/>
  <c r="J19" i="2" s="1"/>
  <c r="K19" i="2" s="1"/>
  <c r="N10" i="1"/>
  <c r="I16" i="1"/>
  <c r="L69" i="1"/>
  <c r="H31" i="2" s="1"/>
  <c r="N17" i="1"/>
  <c r="J12" i="2" s="1"/>
  <c r="K12" i="2" s="1"/>
  <c r="E10" i="2"/>
  <c r="N39" i="1"/>
  <c r="J20" i="2" s="1"/>
  <c r="K20" i="2" s="1"/>
  <c r="F23" i="1"/>
  <c r="B14" i="2" s="1"/>
  <c r="F59" i="1"/>
  <c r="B28" i="2" s="1"/>
  <c r="G59" i="1"/>
  <c r="C28" i="2" s="1"/>
  <c r="I23" i="1"/>
  <c r="D14" i="2"/>
  <c r="M67" i="1"/>
  <c r="I28" i="2"/>
  <c r="E22" i="2"/>
  <c r="N45" i="1"/>
  <c r="J22" i="2" s="1"/>
  <c r="K22" i="2" s="1"/>
  <c r="E13" i="2"/>
  <c r="N20" i="1"/>
  <c r="J13" i="2" s="1"/>
  <c r="K13" i="2" s="1"/>
  <c r="E17" i="2"/>
  <c r="N30" i="1"/>
  <c r="J17" i="2" s="1"/>
  <c r="K17" i="2" s="1"/>
  <c r="E15" i="2"/>
  <c r="N24" i="1"/>
  <c r="J15" i="2" s="1"/>
  <c r="K15" i="2" s="1"/>
  <c r="D28" i="2"/>
  <c r="H67" i="1"/>
  <c r="D29" i="2" s="1"/>
  <c r="B11" i="2"/>
  <c r="H29" i="2"/>
  <c r="E18" i="2"/>
  <c r="N33" i="1"/>
  <c r="J18" i="2" s="1"/>
  <c r="K18" i="2" s="1"/>
  <c r="N13" i="1"/>
  <c r="E11" i="2"/>
  <c r="E21" i="2"/>
  <c r="N42" i="1"/>
  <c r="J21" i="2" s="1"/>
  <c r="K21" i="2" s="1"/>
  <c r="E16" i="2"/>
  <c r="N27" i="1"/>
  <c r="J16" i="2" s="1"/>
  <c r="K16" i="2" s="1"/>
  <c r="E29" i="2"/>
  <c r="E28" i="2"/>
  <c r="N59" i="1"/>
  <c r="N67" i="1" s="1"/>
  <c r="G23" i="1"/>
  <c r="J10" i="2" l="1"/>
  <c r="K10" i="2" s="1"/>
  <c r="F67" i="1"/>
  <c r="B29" i="2" s="1"/>
  <c r="G67" i="1"/>
  <c r="C29" i="2" s="1"/>
  <c r="J11" i="2"/>
  <c r="K11" i="2" s="1"/>
  <c r="C14" i="2"/>
  <c r="J29" i="2"/>
  <c r="J28" i="2"/>
  <c r="K28" i="2" s="1"/>
  <c r="I25" i="2"/>
  <c r="H25" i="2"/>
  <c r="F69" i="1"/>
  <c r="B31" i="2" s="1"/>
  <c r="B25" i="2"/>
  <c r="M69" i="1"/>
  <c r="I31" i="2" s="1"/>
  <c r="I29" i="2"/>
  <c r="E14" i="2"/>
  <c r="N23" i="1"/>
  <c r="J14" i="2" s="1"/>
  <c r="H69" i="1"/>
  <c r="D31" i="2" s="1"/>
  <c r="D25" i="2"/>
  <c r="G28" i="2"/>
  <c r="K29" i="2" l="1"/>
  <c r="E24" i="2"/>
  <c r="K14" i="2"/>
  <c r="N51" i="1"/>
  <c r="J24" i="2" s="1"/>
  <c r="K24" i="2" s="1"/>
  <c r="G69" i="1"/>
  <c r="C31" i="2" s="1"/>
  <c r="C25" i="2"/>
  <c r="N55" i="1" l="1"/>
  <c r="I69" i="1"/>
  <c r="E25" i="2"/>
  <c r="K67" i="1" l="1"/>
  <c r="G29" i="2" s="1"/>
  <c r="J25" i="2"/>
  <c r="K25" i="2" s="1"/>
  <c r="N69" i="1"/>
  <c r="K23" i="1"/>
  <c r="G14" i="2" s="1"/>
  <c r="K24" i="1"/>
  <c r="K45" i="1"/>
  <c r="G22" i="2" s="1"/>
  <c r="E31" i="2"/>
  <c r="K16" i="1"/>
  <c r="K42" i="1"/>
  <c r="G21" i="2" s="1"/>
  <c r="K27" i="1"/>
  <c r="K30" i="1"/>
  <c r="G17" i="2" s="1"/>
  <c r="K69" i="1" l="1"/>
  <c r="G31" i="2" s="1"/>
  <c r="J31" i="2"/>
  <c r="K31" i="2" s="1"/>
</calcChain>
</file>

<file path=xl/sharedStrings.xml><?xml version="1.0" encoding="utf-8"?>
<sst xmlns="http://schemas.openxmlformats.org/spreadsheetml/2006/main" count="92" uniqueCount="58">
  <si>
    <t xml:space="preserve">Pressupost detallat / Presupuesto Detallado </t>
  </si>
  <si>
    <t xml:space="preserve">Tipus de canvi / Tipo de cambio: </t>
  </si>
  <si>
    <t>PARTIDES / PARTIDAS</t>
  </si>
  <si>
    <t>A. COSTOS DIRECTES/ COSTES DIRECTOS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</si>
  <si>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</si>
  <si>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</si>
  <si>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</si>
  <si>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</si>
  <si>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</si>
  <si>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</si>
  <si>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</si>
  <si>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</si>
  <si>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</si>
  <si>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</si>
  <si>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</si>
  <si>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</si>
  <si>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</si>
  <si>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Total (€)</t>
  </si>
  <si>
    <t>Altres aportacions financeres / Otras aportaciones financieras (€)</t>
  </si>
  <si>
    <t>Aportacions valoritzades/ Aportaciones valorizadas (€)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</si>
  <si>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</si>
  <si>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</si>
  <si>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</si>
  <si>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</si>
  <si>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</si>
  <si>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</si>
  <si>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</si>
  <si>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Límits / Limites</t>
  </si>
  <si>
    <t>Resum Pressupost/ Resumen Presupuesto</t>
  </si>
  <si>
    <t>TOTAL</t>
  </si>
  <si>
    <t>Error en las columnas del total</t>
  </si>
  <si>
    <t>El total del gasto en Activitats de Formació i Coordinació no podrà superar el 30% de la subvenció / El total del gasto en Actividades de Formación y Coordinación no podrá superar el 30% de la subvención.</t>
  </si>
  <si>
    <t xml:space="preserve">CONVENIS ACCIONS INSTITUCIONALS D'ACCIÓ HUMANITÀRIA  / CONVENIOS ACCIONES INSTITUCIONALES DE ACCIÓN HUMANITARIA  </t>
  </si>
  <si>
    <t>A.1 Avaluació externa / Evaluación externa</t>
  </si>
  <si>
    <t>A.2 Auditoria externa / Auditoría externa</t>
  </si>
  <si>
    <t>A.1 + A.2</t>
  </si>
  <si>
    <t>A.3 Arrendaments / Arrendamientos</t>
  </si>
  <si>
    <t xml:space="preserve">A.4 Materials i subministraments / Materiales y suministros </t>
  </si>
  <si>
    <t>A.5 Personal</t>
  </si>
  <si>
    <t xml:space="preserve">A.5.1 Personal local </t>
  </si>
  <si>
    <t>A.5.2 Personal expatriat / Personal expatriado</t>
  </si>
  <si>
    <t>A.5.3 Personal en seu a la C.V. / Personal en sede en la C.V.</t>
  </si>
  <si>
    <t>A.6 Voluntariat / Voluntariado</t>
  </si>
  <si>
    <t>A.7 Altres serveis tècnics i professionals / Otros servicios técnicos y profesionales</t>
  </si>
  <si>
    <t>A.8 Activitats de testimoniatge vinculades a intervencions d'acció humanitària  / Actividades de testimonio vinculadas a intervenciones de acción humanitaria</t>
  </si>
  <si>
    <t>A.9 Viatges, allotjaments i dietes / Viajes, alojamientos y dietas</t>
  </si>
  <si>
    <t>A.10 Activitats de formació i coordinació / Actividades de formación y coordinación</t>
  </si>
  <si>
    <t>A.11 Despeses bancàreis / Gastos bancarios</t>
  </si>
  <si>
    <t>La suma total de la despesa de l'avaluació externa i l'auditoria externa no podà superar el 6% de la subvenció, i en tot cas, els 36.000€ per actuació / La suma total del gasto vinculado a la  evaluación externa y a la auditoría externa,  no podrá superar el 6% de la subvención, sin que pueda superar los 36.000 € por actuación.</t>
  </si>
  <si>
    <t>Els viatges, allotjaments i dietes no podrà superar el 15% de la subvenció / Los viajes, alojamientos y dietas no podrán superar el 15% de la subvención</t>
  </si>
  <si>
    <t>El total del gasto de personal subvencionat no podrà superar el 60% de la subvenció concedida. Respectant este límit total, el gasto del personal en seu no podrà superar el 5% / El total del gasto de personal subvencionado no podrá superar el 60% de la subvención concedida. Respetando este límite total, el gasto del personal en sede no podrá superar el 5%</t>
  </si>
  <si>
    <t>En la partida d'Activitats de testimoniatge (accions de sensibilització i incidència en actors locals o internacionals relacionats amb les poblacions beneficiàries) vinculades a intervencions d'acció humanitària, es podran finançar despeses a càrrec de la subvenció de la Generalitat amb un límit màxim de 30.000 € per projecte / En la partida de Actividades de testimonio (acciones de sensibilización e incidencia en actores locales o internacionales relacionados con las poblaciones beneficiarias) vinculadas a intervenciones de acción humanitaria, se podrán financiar  a cargo de la subvención de la Generalitat gastos con un límite máximo de 30.000 € por proyecto</t>
  </si>
  <si>
    <t>Transferències d'efectiu i cupons per a actuacions en Acció Humanitària. El total de la despesa subvencionada per aquest concepte no podrà superar el 20 % de la subvenció concedida / Transferencias de efectivo y cupones para actuaciones en Acción Humanitaria. El total del gasto subvencionado por este concepto no podrá superar el 20 % de la subvención concedida</t>
  </si>
  <si>
    <t xml:space="preserve">A.5 Personal </t>
  </si>
  <si>
    <t>A. 12 Transferències d'efectiu i cupons en actiuacions d'Acció humanitària / Transferencias de efectivo y cupones en actuaciones de Acción Humanitaria</t>
  </si>
  <si>
    <t>ANNEX I  PRESSUPOST 2022 / ANEXO I PRESUPUESTO 2022</t>
  </si>
  <si>
    <t>Els costos indirectes imputats a la intervenció no podran superar el 10% dels costos directes (com a màxim 60.000 €)/ Los costes indirectos imputados a la intervención no podrán superar el 10% de los costes directos (como máximo 60.000 €).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</si>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</sst>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5" borderId="1" xfId="0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0" borderId="1" xfId="0" applyFont="1" applyBorder="1"/>
    <xf numFmtId="166" fontId="0" fillId="2" borderId="1" xfId="0" applyNumberFormat="1" applyFill="1" applyBorder="1" applyAlignment="1">
      <alignment wrapText="1"/>
    </xf>
    <xf numFmtId="2" fontId="2" fillId="2" borderId="1" xfId="0" applyNumberFormat="1" applyFont="1" applyFill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2" fillId="4" borderId="1" xfId="0" applyFont="1" applyFill="1" applyBorder="1" applyAlignment="1">
      <alignment wrapText="1"/>
    </xf>
    <xf numFmtId="166" fontId="6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0" fillId="0" borderId="0" xfId="0" applyBorder="1"/>
    <xf numFmtId="0" fontId="0" fillId="3" borderId="1" xfId="0" applyFill="1" applyBorder="1"/>
    <xf numFmtId="0" fontId="5" fillId="0" borderId="0" xfId="0" applyFont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2" fillId="2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9" fontId="2" fillId="2" borderId="1" xfId="1" applyFont="1" applyFill="1" applyBorder="1"/>
    <xf numFmtId="0" fontId="8" fillId="6" borderId="6" xfId="0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center"/>
    </xf>
    <xf numFmtId="1" fontId="2" fillId="0" borderId="4" xfId="0" applyNumberFormat="1" applyFont="1" applyBorder="1"/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5" borderId="1" xfId="0" applyNumberFormat="1" applyFont="1" applyFill="1" applyBorder="1"/>
    <xf numFmtId="1" fontId="2" fillId="0" borderId="0" xfId="0" applyNumberFormat="1" applyFont="1"/>
    <xf numFmtId="9" fontId="2" fillId="0" borderId="1" xfId="1" applyFont="1" applyBorder="1"/>
    <xf numFmtId="9" fontId="2" fillId="0" borderId="3" xfId="1" applyFont="1" applyBorder="1" applyAlignment="1">
      <alignment horizontal="right" vertical="center"/>
    </xf>
    <xf numFmtId="9" fontId="2" fillId="0" borderId="4" xfId="1" applyFont="1" applyBorder="1" applyAlignment="1">
      <alignment horizontal="right" vertical="center"/>
    </xf>
    <xf numFmtId="9" fontId="2" fillId="5" borderId="1" xfId="1" applyFont="1" applyFill="1" applyBorder="1"/>
    <xf numFmtId="9" fontId="2" fillId="4" borderId="1" xfId="1" applyFont="1" applyFill="1" applyBorder="1"/>
  </cellXfs>
  <cellStyles count="2">
    <cellStyle name="Normal" xfId="0" builtinId="0"/>
    <cellStyle name="Porcentaje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dimension ref="A1:S78"/>
  <sheetViews>
    <sheetView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70" sqref="A70:N70"/>
    </sheetView>
  </sheetViews>
  <sheetFormatPr baseColWidth="10" defaultRowHeight="15" x14ac:dyDescent="0.25"/>
  <cols>
    <col min="1" max="1" width="48.7109375" style="1" customWidth="1"/>
    <col min="10" max="10" width="12.28515625" customWidth="1"/>
    <col min="12" max="12" width="13.85546875" customWidth="1"/>
    <col min="13" max="13" width="14.42578125" customWidth="1"/>
  </cols>
  <sheetData>
    <row r="1" spans="1:19" x14ac:dyDescent="0.2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9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9" x14ac:dyDescent="0.25">
      <c r="A3" s="6" t="s">
        <v>0</v>
      </c>
    </row>
    <row r="4" spans="1:19" x14ac:dyDescent="0.25">
      <c r="H4" s="3"/>
      <c r="I4" s="3"/>
      <c r="J4" s="3"/>
      <c r="K4" s="3"/>
      <c r="L4" s="3"/>
      <c r="S4" s="2"/>
    </row>
    <row r="5" spans="1:19" x14ac:dyDescent="0.25">
      <c r="A5" s="7" t="s">
        <v>1</v>
      </c>
      <c r="B5" s="15">
        <v>0</v>
      </c>
      <c r="C5" s="2"/>
      <c r="D5" s="29" t="s">
        <v>5</v>
      </c>
      <c r="E5" s="29"/>
      <c r="F5" s="29" t="s">
        <v>6</v>
      </c>
      <c r="G5" s="29"/>
      <c r="H5" s="29" t="s">
        <v>7</v>
      </c>
      <c r="I5" s="29"/>
      <c r="J5" s="29" t="s">
        <v>8</v>
      </c>
      <c r="K5" s="29" t="s">
        <v>9</v>
      </c>
      <c r="L5" s="29" t="s">
        <v>10</v>
      </c>
      <c r="M5" s="29"/>
      <c r="N5" s="32" t="s">
        <v>4</v>
      </c>
      <c r="S5" s="2"/>
    </row>
    <row r="6" spans="1:19" x14ac:dyDescent="0.25">
      <c r="B6" s="2"/>
      <c r="C6" s="2"/>
      <c r="D6" s="29"/>
      <c r="E6" s="29"/>
      <c r="F6" s="29"/>
      <c r="G6" s="29"/>
      <c r="H6" s="29"/>
      <c r="I6" s="29"/>
      <c r="J6" s="29"/>
      <c r="K6" s="29"/>
      <c r="L6" s="35" t="s">
        <v>18</v>
      </c>
      <c r="M6" s="35" t="s">
        <v>19</v>
      </c>
      <c r="N6" s="33"/>
    </row>
    <row r="7" spans="1:19" x14ac:dyDescent="0.25">
      <c r="A7" s="36" t="s">
        <v>2</v>
      </c>
      <c r="B7" s="37" t="s">
        <v>11</v>
      </c>
      <c r="C7" s="29" t="s">
        <v>12</v>
      </c>
      <c r="D7" s="29" t="s">
        <v>13</v>
      </c>
      <c r="E7" s="29" t="s">
        <v>14</v>
      </c>
      <c r="F7" s="29" t="s">
        <v>13</v>
      </c>
      <c r="G7" s="29" t="s">
        <v>15</v>
      </c>
      <c r="H7" s="29" t="s">
        <v>16</v>
      </c>
      <c r="I7" s="29" t="s">
        <v>17</v>
      </c>
      <c r="J7" s="29"/>
      <c r="K7" s="29"/>
      <c r="L7" s="35"/>
      <c r="M7" s="35"/>
      <c r="N7" s="33"/>
    </row>
    <row r="8" spans="1:19" ht="42" customHeight="1" x14ac:dyDescent="0.25">
      <c r="A8" s="36"/>
      <c r="B8" s="37"/>
      <c r="C8" s="29"/>
      <c r="D8" s="29"/>
      <c r="E8" s="29"/>
      <c r="F8" s="29"/>
      <c r="G8" s="29"/>
      <c r="H8" s="29"/>
      <c r="I8" s="29"/>
      <c r="J8" s="29"/>
      <c r="K8" s="29"/>
      <c r="L8" s="35"/>
      <c r="M8" s="35"/>
      <c r="N8" s="34"/>
    </row>
    <row r="9" spans="1:19" x14ac:dyDescent="0.25">
      <c r="A9" s="7" t="s">
        <v>3</v>
      </c>
      <c r="B9" s="11"/>
      <c r="C9" s="11"/>
      <c r="D9" s="11"/>
      <c r="E9" s="12"/>
      <c r="F9" s="13"/>
      <c r="G9" s="12"/>
      <c r="H9" s="13"/>
      <c r="I9" s="13"/>
      <c r="J9" s="11"/>
      <c r="K9" s="16"/>
      <c r="L9" s="13"/>
      <c r="M9" s="13"/>
      <c r="N9" s="13"/>
    </row>
    <row r="10" spans="1:19" x14ac:dyDescent="0.25">
      <c r="A10" s="8" t="s">
        <v>33</v>
      </c>
      <c r="B10" s="11"/>
      <c r="C10" s="11"/>
      <c r="D10" s="11"/>
      <c r="E10" s="41"/>
      <c r="F10" s="41">
        <f>SUM(F11:F12)</f>
        <v>0</v>
      </c>
      <c r="G10" s="41">
        <f>SUM(G11:G12)</f>
        <v>0</v>
      </c>
      <c r="H10" s="41">
        <f>SUM(H11:H12)</f>
        <v>0</v>
      </c>
      <c r="I10" s="41">
        <f t="shared" ref="I10:I15" si="0">SUM(H10:H10)</f>
        <v>0</v>
      </c>
      <c r="J10" s="41"/>
      <c r="K10" s="41"/>
      <c r="L10" s="41">
        <f>SUM(L11:L12)</f>
        <v>0</v>
      </c>
      <c r="M10" s="41">
        <f>SUM(M11:M12)</f>
        <v>0</v>
      </c>
      <c r="N10" s="41">
        <f t="shared" ref="N10:N50" si="1">I10+L10+M10</f>
        <v>0</v>
      </c>
    </row>
    <row r="11" spans="1:19" x14ac:dyDescent="0.25">
      <c r="A11" s="21"/>
      <c r="B11" s="14"/>
      <c r="C11" s="14"/>
      <c r="D11" s="14"/>
      <c r="E11" s="42">
        <f>D11*$B$5</f>
        <v>0</v>
      </c>
      <c r="F11" s="43">
        <f>B11*D11</f>
        <v>0</v>
      </c>
      <c r="G11" s="43">
        <f>B11*E11</f>
        <v>0</v>
      </c>
      <c r="H11" s="42"/>
      <c r="I11" s="41">
        <f t="shared" si="0"/>
        <v>0</v>
      </c>
      <c r="J11" s="42"/>
      <c r="K11" s="42"/>
      <c r="L11" s="42"/>
      <c r="M11" s="42"/>
      <c r="N11" s="41">
        <f t="shared" si="1"/>
        <v>0</v>
      </c>
    </row>
    <row r="12" spans="1:19" x14ac:dyDescent="0.25">
      <c r="A12" s="21"/>
      <c r="B12" s="14"/>
      <c r="C12" s="14"/>
      <c r="D12" s="14"/>
      <c r="E12" s="42">
        <f>D12*$B$5</f>
        <v>0</v>
      </c>
      <c r="F12" s="43">
        <f>B12*D12</f>
        <v>0</v>
      </c>
      <c r="G12" s="43">
        <f>B12*E12</f>
        <v>0</v>
      </c>
      <c r="H12" s="42"/>
      <c r="I12" s="41">
        <f t="shared" si="0"/>
        <v>0</v>
      </c>
      <c r="J12" s="42"/>
      <c r="K12" s="42"/>
      <c r="L12" s="42"/>
      <c r="M12" s="42"/>
      <c r="N12" s="41">
        <f t="shared" si="1"/>
        <v>0</v>
      </c>
    </row>
    <row r="13" spans="1:19" x14ac:dyDescent="0.25">
      <c r="A13" s="8" t="s">
        <v>34</v>
      </c>
      <c r="B13" s="11"/>
      <c r="C13" s="11"/>
      <c r="D13" s="11"/>
      <c r="E13" s="41"/>
      <c r="F13" s="41">
        <f>SUM(F14:F15)</f>
        <v>0</v>
      </c>
      <c r="G13" s="41">
        <f>SUM(G14:G15)</f>
        <v>0</v>
      </c>
      <c r="H13" s="41">
        <f>SUM(H14:H15)</f>
        <v>0</v>
      </c>
      <c r="I13" s="41">
        <f t="shared" si="0"/>
        <v>0</v>
      </c>
      <c r="J13" s="41"/>
      <c r="K13" s="41"/>
      <c r="L13" s="41">
        <f>SUM(L14:L15)</f>
        <v>0</v>
      </c>
      <c r="M13" s="41">
        <f>SUM(M14:M15)</f>
        <v>0</v>
      </c>
      <c r="N13" s="41">
        <f t="shared" si="1"/>
        <v>0</v>
      </c>
    </row>
    <row r="14" spans="1:19" x14ac:dyDescent="0.25">
      <c r="A14" s="21"/>
      <c r="B14" s="14"/>
      <c r="C14" s="14"/>
      <c r="D14" s="14"/>
      <c r="E14" s="42">
        <f>D14*$B$5</f>
        <v>0</v>
      </c>
      <c r="F14" s="43">
        <f>B14*D14</f>
        <v>0</v>
      </c>
      <c r="G14" s="43">
        <f>B14*E14</f>
        <v>0</v>
      </c>
      <c r="H14" s="42"/>
      <c r="I14" s="41">
        <f t="shared" si="0"/>
        <v>0</v>
      </c>
      <c r="J14" s="42"/>
      <c r="K14" s="42"/>
      <c r="L14" s="42"/>
      <c r="M14" s="42"/>
      <c r="N14" s="41">
        <f t="shared" si="1"/>
        <v>0</v>
      </c>
    </row>
    <row r="15" spans="1:19" x14ac:dyDescent="0.25">
      <c r="A15" s="21"/>
      <c r="B15" s="14"/>
      <c r="C15" s="14"/>
      <c r="D15" s="14"/>
      <c r="E15" s="42">
        <f>D15*$B$5</f>
        <v>0</v>
      </c>
      <c r="F15" s="43">
        <f>B15*D15</f>
        <v>0</v>
      </c>
      <c r="G15" s="43">
        <f>B15*E15</f>
        <v>0</v>
      </c>
      <c r="H15" s="42"/>
      <c r="I15" s="41">
        <f t="shared" si="0"/>
        <v>0</v>
      </c>
      <c r="J15" s="42"/>
      <c r="K15" s="42"/>
      <c r="L15" s="42"/>
      <c r="M15" s="42"/>
      <c r="N15" s="41">
        <f t="shared" si="1"/>
        <v>0</v>
      </c>
    </row>
    <row r="16" spans="1:19" x14ac:dyDescent="0.25">
      <c r="A16" s="8" t="s">
        <v>35</v>
      </c>
      <c r="B16" s="11"/>
      <c r="C16" s="11"/>
      <c r="D16" s="11"/>
      <c r="E16" s="41"/>
      <c r="F16" s="41">
        <f>+F10+F13</f>
        <v>0</v>
      </c>
      <c r="G16" s="41">
        <f>+G10+G13</f>
        <v>0</v>
      </c>
      <c r="H16" s="41">
        <f>+H10+H13</f>
        <v>0</v>
      </c>
      <c r="I16" s="41">
        <f>I10+I13</f>
        <v>0</v>
      </c>
      <c r="J16" s="45">
        <v>0.06</v>
      </c>
      <c r="K16" s="41" t="e">
        <f>(I16*100)/I69</f>
        <v>#DIV/0!</v>
      </c>
      <c r="L16" s="41"/>
      <c r="M16" s="41"/>
      <c r="N16" s="41"/>
    </row>
    <row r="17" spans="1:14" x14ac:dyDescent="0.25">
      <c r="A17" s="8" t="s">
        <v>36</v>
      </c>
      <c r="B17" s="11"/>
      <c r="C17" s="11"/>
      <c r="D17" s="11"/>
      <c r="E17" s="41"/>
      <c r="F17" s="41">
        <f>SUM(F18:F19)</f>
        <v>0</v>
      </c>
      <c r="G17" s="41">
        <f>SUM(G18:G19)</f>
        <v>0</v>
      </c>
      <c r="H17" s="41">
        <f>SUM(H18:H19)</f>
        <v>0</v>
      </c>
      <c r="I17" s="41">
        <f t="shared" ref="I17:I50" si="2">SUM(H17:H17)</f>
        <v>0</v>
      </c>
      <c r="J17" s="41"/>
      <c r="K17" s="41"/>
      <c r="L17" s="41">
        <f>SUM(L18:L19)</f>
        <v>0</v>
      </c>
      <c r="M17" s="41">
        <f>SUM(M18:M19)</f>
        <v>0</v>
      </c>
      <c r="N17" s="41">
        <f t="shared" si="1"/>
        <v>0</v>
      </c>
    </row>
    <row r="18" spans="1:14" x14ac:dyDescent="0.25">
      <c r="A18" s="21"/>
      <c r="B18" s="14"/>
      <c r="C18" s="14"/>
      <c r="D18" s="14"/>
      <c r="E18" s="42">
        <f>D18*$B$5</f>
        <v>0</v>
      </c>
      <c r="F18" s="43">
        <f>B18*D18</f>
        <v>0</v>
      </c>
      <c r="G18" s="43">
        <f>B18*E18</f>
        <v>0</v>
      </c>
      <c r="H18" s="42"/>
      <c r="I18" s="41">
        <f t="shared" si="2"/>
        <v>0</v>
      </c>
      <c r="J18" s="42"/>
      <c r="K18" s="42"/>
      <c r="L18" s="42"/>
      <c r="M18" s="42"/>
      <c r="N18" s="41">
        <f t="shared" si="1"/>
        <v>0</v>
      </c>
    </row>
    <row r="19" spans="1:14" x14ac:dyDescent="0.25">
      <c r="A19" s="21"/>
      <c r="B19" s="14"/>
      <c r="C19" s="14"/>
      <c r="D19" s="14"/>
      <c r="E19" s="42">
        <f>D19*$B$5</f>
        <v>0</v>
      </c>
      <c r="F19" s="43">
        <f>B19*D19</f>
        <v>0</v>
      </c>
      <c r="G19" s="43">
        <f>B19*E19</f>
        <v>0</v>
      </c>
      <c r="H19" s="42"/>
      <c r="I19" s="41">
        <f t="shared" si="2"/>
        <v>0</v>
      </c>
      <c r="J19" s="42"/>
      <c r="K19" s="42"/>
      <c r="L19" s="42"/>
      <c r="M19" s="42"/>
      <c r="N19" s="41">
        <f t="shared" si="1"/>
        <v>0</v>
      </c>
    </row>
    <row r="20" spans="1:14" x14ac:dyDescent="0.25">
      <c r="A20" s="22" t="s">
        <v>37</v>
      </c>
      <c r="B20" s="11"/>
      <c r="C20" s="11"/>
      <c r="D20" s="11"/>
      <c r="E20" s="41"/>
      <c r="F20" s="41">
        <f>SUM(F21:F22)</f>
        <v>0</v>
      </c>
      <c r="G20" s="41">
        <f>SUM(G21:G22)</f>
        <v>0</v>
      </c>
      <c r="H20" s="41">
        <f>SUM(H21:H22)</f>
        <v>0</v>
      </c>
      <c r="I20" s="41">
        <f t="shared" si="2"/>
        <v>0</v>
      </c>
      <c r="J20" s="41"/>
      <c r="K20" s="41"/>
      <c r="L20" s="41">
        <f>SUM(L21:L22)</f>
        <v>0</v>
      </c>
      <c r="M20" s="41">
        <f>SUM(M21:M22)</f>
        <v>0</v>
      </c>
      <c r="N20" s="41">
        <f t="shared" si="1"/>
        <v>0</v>
      </c>
    </row>
    <row r="21" spans="1:14" x14ac:dyDescent="0.25">
      <c r="A21" s="21"/>
      <c r="B21" s="14"/>
      <c r="C21" s="14"/>
      <c r="D21" s="14"/>
      <c r="E21" s="42">
        <f>D21*$B$5</f>
        <v>0</v>
      </c>
      <c r="F21" s="43">
        <f>B21*D21</f>
        <v>0</v>
      </c>
      <c r="G21" s="43">
        <f>B21*E21</f>
        <v>0</v>
      </c>
      <c r="H21" s="42"/>
      <c r="I21" s="41">
        <f t="shared" si="2"/>
        <v>0</v>
      </c>
      <c r="J21" s="42"/>
      <c r="K21" s="42"/>
      <c r="L21" s="42"/>
      <c r="M21" s="42"/>
      <c r="N21" s="41">
        <f t="shared" si="1"/>
        <v>0</v>
      </c>
    </row>
    <row r="22" spans="1:14" x14ac:dyDescent="0.25">
      <c r="A22" s="21"/>
      <c r="B22" s="14"/>
      <c r="C22" s="14"/>
      <c r="D22" s="14"/>
      <c r="E22" s="42">
        <f>D22*$B$5</f>
        <v>0</v>
      </c>
      <c r="F22" s="43">
        <f>B22*D22</f>
        <v>0</v>
      </c>
      <c r="G22" s="43">
        <f>B22*E22</f>
        <v>0</v>
      </c>
      <c r="H22" s="42"/>
      <c r="I22" s="41">
        <f t="shared" si="2"/>
        <v>0</v>
      </c>
      <c r="J22" s="42"/>
      <c r="K22" s="42"/>
      <c r="L22" s="42"/>
      <c r="M22" s="42"/>
      <c r="N22" s="41">
        <f t="shared" si="1"/>
        <v>0</v>
      </c>
    </row>
    <row r="23" spans="1:14" x14ac:dyDescent="0.25">
      <c r="A23" s="8" t="s">
        <v>38</v>
      </c>
      <c r="B23" s="11"/>
      <c r="C23" s="11"/>
      <c r="D23" s="11"/>
      <c r="E23" s="41"/>
      <c r="F23" s="41">
        <f>F24+F27+F30</f>
        <v>0</v>
      </c>
      <c r="G23" s="41">
        <f>G24+G27+G30</f>
        <v>0</v>
      </c>
      <c r="H23" s="41">
        <f>H24+H27+H30</f>
        <v>0</v>
      </c>
      <c r="I23" s="41">
        <f t="shared" si="2"/>
        <v>0</v>
      </c>
      <c r="J23" s="45">
        <v>0.6</v>
      </c>
      <c r="K23" s="41" t="e">
        <f>(I23*100)/I69</f>
        <v>#DIV/0!</v>
      </c>
      <c r="L23" s="41">
        <f>L24+L27+L30</f>
        <v>0</v>
      </c>
      <c r="M23" s="41">
        <f>M24+M27+M30</f>
        <v>0</v>
      </c>
      <c r="N23" s="41">
        <f t="shared" si="1"/>
        <v>0</v>
      </c>
    </row>
    <row r="24" spans="1:14" x14ac:dyDescent="0.25">
      <c r="A24" s="8" t="s">
        <v>39</v>
      </c>
      <c r="B24" s="11"/>
      <c r="C24" s="11"/>
      <c r="D24" s="11"/>
      <c r="E24" s="41"/>
      <c r="F24" s="41">
        <f>SUM(F25:F26)</f>
        <v>0</v>
      </c>
      <c r="G24" s="41">
        <f>SUM(G25:G26)</f>
        <v>0</v>
      </c>
      <c r="H24" s="41">
        <f>SUM(H25:H26)</f>
        <v>0</v>
      </c>
      <c r="I24" s="41">
        <f t="shared" si="2"/>
        <v>0</v>
      </c>
      <c r="J24" s="41"/>
      <c r="K24" s="41" t="e">
        <f>(I24*100)/I69</f>
        <v>#DIV/0!</v>
      </c>
      <c r="L24" s="41">
        <f>SUM(L25:L26)</f>
        <v>0</v>
      </c>
      <c r="M24" s="41">
        <f>SUM(M25:M26)</f>
        <v>0</v>
      </c>
      <c r="N24" s="41">
        <f t="shared" si="1"/>
        <v>0</v>
      </c>
    </row>
    <row r="25" spans="1:14" x14ac:dyDescent="0.25">
      <c r="A25" s="21"/>
      <c r="B25" s="14"/>
      <c r="C25" s="14"/>
      <c r="D25" s="14"/>
      <c r="E25" s="42">
        <f>D25*$B$5</f>
        <v>0</v>
      </c>
      <c r="F25" s="43">
        <f>B25*D25</f>
        <v>0</v>
      </c>
      <c r="G25" s="43">
        <f>B25*E25</f>
        <v>0</v>
      </c>
      <c r="H25" s="42"/>
      <c r="I25" s="41">
        <f t="shared" si="2"/>
        <v>0</v>
      </c>
      <c r="J25" s="42"/>
      <c r="K25" s="42"/>
      <c r="L25" s="42"/>
      <c r="M25" s="42"/>
      <c r="N25" s="41">
        <f t="shared" si="1"/>
        <v>0</v>
      </c>
    </row>
    <row r="26" spans="1:14" x14ac:dyDescent="0.25">
      <c r="A26" s="21"/>
      <c r="B26" s="14"/>
      <c r="C26" s="14"/>
      <c r="D26" s="14"/>
      <c r="E26" s="42">
        <f>D26*$B$5</f>
        <v>0</v>
      </c>
      <c r="F26" s="43">
        <f>B26*D26</f>
        <v>0</v>
      </c>
      <c r="G26" s="43">
        <f>B26*E26</f>
        <v>0</v>
      </c>
      <c r="H26" s="42"/>
      <c r="I26" s="41">
        <f t="shared" si="2"/>
        <v>0</v>
      </c>
      <c r="J26" s="42"/>
      <c r="K26" s="42"/>
      <c r="L26" s="42"/>
      <c r="M26" s="42"/>
      <c r="N26" s="41">
        <f t="shared" si="1"/>
        <v>0</v>
      </c>
    </row>
    <row r="27" spans="1:14" x14ac:dyDescent="0.25">
      <c r="A27" s="8" t="s">
        <v>40</v>
      </c>
      <c r="B27" s="11"/>
      <c r="C27" s="11"/>
      <c r="D27" s="11"/>
      <c r="E27" s="41"/>
      <c r="F27" s="41">
        <f>SUM(F28:F29)</f>
        <v>0</v>
      </c>
      <c r="G27" s="41">
        <f>SUM(G28:G29)</f>
        <v>0</v>
      </c>
      <c r="H27" s="41">
        <f>SUM(H28:H29)</f>
        <v>0</v>
      </c>
      <c r="I27" s="41">
        <f t="shared" si="2"/>
        <v>0</v>
      </c>
      <c r="J27" s="41"/>
      <c r="K27" s="41" t="e">
        <f>(I27*100)/I69</f>
        <v>#DIV/0!</v>
      </c>
      <c r="L27" s="41">
        <f>SUM(L28:L29)</f>
        <v>0</v>
      </c>
      <c r="M27" s="41">
        <f>SUM(M28:M29)</f>
        <v>0</v>
      </c>
      <c r="N27" s="41">
        <f t="shared" si="1"/>
        <v>0</v>
      </c>
    </row>
    <row r="28" spans="1:14" x14ac:dyDescent="0.25">
      <c r="A28" s="21"/>
      <c r="B28" s="14"/>
      <c r="C28" s="14"/>
      <c r="D28" s="14"/>
      <c r="E28" s="42">
        <f>D28*$B$5</f>
        <v>0</v>
      </c>
      <c r="F28" s="43">
        <f>B28*D28</f>
        <v>0</v>
      </c>
      <c r="G28" s="43">
        <f>B28*E28</f>
        <v>0</v>
      </c>
      <c r="H28" s="42"/>
      <c r="I28" s="41">
        <f t="shared" si="2"/>
        <v>0</v>
      </c>
      <c r="J28" s="42"/>
      <c r="K28" s="42"/>
      <c r="L28" s="42"/>
      <c r="M28" s="42"/>
      <c r="N28" s="41">
        <f t="shared" si="1"/>
        <v>0</v>
      </c>
    </row>
    <row r="29" spans="1:14" x14ac:dyDescent="0.25">
      <c r="A29" s="21"/>
      <c r="B29" s="14"/>
      <c r="C29" s="14"/>
      <c r="D29" s="14"/>
      <c r="E29" s="42">
        <f>D29*$B$5</f>
        <v>0</v>
      </c>
      <c r="F29" s="43">
        <f>B29*D29</f>
        <v>0</v>
      </c>
      <c r="G29" s="43">
        <f>B29*E29</f>
        <v>0</v>
      </c>
      <c r="H29" s="42"/>
      <c r="I29" s="41">
        <f t="shared" si="2"/>
        <v>0</v>
      </c>
      <c r="J29" s="42"/>
      <c r="K29" s="42"/>
      <c r="L29" s="42"/>
      <c r="M29" s="42"/>
      <c r="N29" s="41">
        <f t="shared" si="1"/>
        <v>0</v>
      </c>
    </row>
    <row r="30" spans="1:14" x14ac:dyDescent="0.25">
      <c r="A30" s="22" t="s">
        <v>41</v>
      </c>
      <c r="B30" s="11"/>
      <c r="C30" s="11"/>
      <c r="D30" s="11"/>
      <c r="E30" s="41"/>
      <c r="F30" s="41">
        <f>SUM(F31:F32)</f>
        <v>0</v>
      </c>
      <c r="G30" s="41">
        <f>SUM(G31:G32)</f>
        <v>0</v>
      </c>
      <c r="H30" s="41">
        <f>SUM(H31:H32)</f>
        <v>0</v>
      </c>
      <c r="I30" s="41">
        <f t="shared" si="2"/>
        <v>0</v>
      </c>
      <c r="J30" s="45">
        <v>0.05</v>
      </c>
      <c r="K30" s="41" t="e">
        <f>(I30*100)/I69</f>
        <v>#DIV/0!</v>
      </c>
      <c r="L30" s="41">
        <f>SUM(L31:L32)</f>
        <v>0</v>
      </c>
      <c r="M30" s="41">
        <f>SUM(M31:M32)</f>
        <v>0</v>
      </c>
      <c r="N30" s="41">
        <f t="shared" si="1"/>
        <v>0</v>
      </c>
    </row>
    <row r="31" spans="1:14" x14ac:dyDescent="0.25">
      <c r="A31" s="21"/>
      <c r="B31" s="14"/>
      <c r="C31" s="14"/>
      <c r="D31" s="14"/>
      <c r="E31" s="42">
        <f>D31*$B$5</f>
        <v>0</v>
      </c>
      <c r="F31" s="43">
        <f>B31*D31</f>
        <v>0</v>
      </c>
      <c r="G31" s="43">
        <f>B31*E31</f>
        <v>0</v>
      </c>
      <c r="H31" s="42"/>
      <c r="I31" s="41">
        <f t="shared" si="2"/>
        <v>0</v>
      </c>
      <c r="J31" s="42"/>
      <c r="K31" s="42"/>
      <c r="L31" s="42"/>
      <c r="M31" s="42"/>
      <c r="N31" s="41">
        <f t="shared" si="1"/>
        <v>0</v>
      </c>
    </row>
    <row r="32" spans="1:14" x14ac:dyDescent="0.25">
      <c r="A32" s="21"/>
      <c r="B32" s="14"/>
      <c r="C32" s="14"/>
      <c r="D32" s="14"/>
      <c r="E32" s="42">
        <f>D32*$B$5</f>
        <v>0</v>
      </c>
      <c r="F32" s="43">
        <f>B32*D32</f>
        <v>0</v>
      </c>
      <c r="G32" s="43">
        <f>B32*E32</f>
        <v>0</v>
      </c>
      <c r="H32" s="42"/>
      <c r="I32" s="41">
        <f t="shared" si="2"/>
        <v>0</v>
      </c>
      <c r="J32" s="42"/>
      <c r="K32" s="42"/>
      <c r="L32" s="42"/>
      <c r="M32" s="42"/>
      <c r="N32" s="41">
        <f t="shared" si="1"/>
        <v>0</v>
      </c>
    </row>
    <row r="33" spans="1:14" x14ac:dyDescent="0.25">
      <c r="A33" s="8" t="s">
        <v>42</v>
      </c>
      <c r="B33" s="11"/>
      <c r="C33" s="11"/>
      <c r="D33" s="11"/>
      <c r="E33" s="41"/>
      <c r="F33" s="41">
        <f>SUM(F34:F35)</f>
        <v>0</v>
      </c>
      <c r="G33" s="41">
        <f>SUM(G34:G35)</f>
        <v>0</v>
      </c>
      <c r="H33" s="41">
        <f>SUM(H34:H35)</f>
        <v>0</v>
      </c>
      <c r="I33" s="41">
        <f t="shared" si="2"/>
        <v>0</v>
      </c>
      <c r="J33" s="41"/>
      <c r="K33" s="41"/>
      <c r="L33" s="41">
        <f>SUM(L34:L35)</f>
        <v>0</v>
      </c>
      <c r="M33" s="41">
        <f>SUM(M34:M35)</f>
        <v>0</v>
      </c>
      <c r="N33" s="41">
        <f t="shared" si="1"/>
        <v>0</v>
      </c>
    </row>
    <row r="34" spans="1:14" x14ac:dyDescent="0.25">
      <c r="A34" s="21"/>
      <c r="B34" s="14"/>
      <c r="C34" s="14"/>
      <c r="D34" s="14"/>
      <c r="E34" s="42">
        <f>D34*$B$5</f>
        <v>0</v>
      </c>
      <c r="F34" s="43">
        <f>B34*D34</f>
        <v>0</v>
      </c>
      <c r="G34" s="43">
        <f>B34*E34</f>
        <v>0</v>
      </c>
      <c r="H34" s="42"/>
      <c r="I34" s="41">
        <f t="shared" si="2"/>
        <v>0</v>
      </c>
      <c r="J34" s="42"/>
      <c r="K34" s="42"/>
      <c r="L34" s="42"/>
      <c r="M34" s="42"/>
      <c r="N34" s="41">
        <f t="shared" si="1"/>
        <v>0</v>
      </c>
    </row>
    <row r="35" spans="1:14" x14ac:dyDescent="0.25">
      <c r="A35" s="21"/>
      <c r="B35" s="14"/>
      <c r="C35" s="14"/>
      <c r="D35" s="14"/>
      <c r="E35" s="42">
        <f>D35*$B$5</f>
        <v>0</v>
      </c>
      <c r="F35" s="43">
        <f>B35*D35</f>
        <v>0</v>
      </c>
      <c r="G35" s="43">
        <f>B35*E35</f>
        <v>0</v>
      </c>
      <c r="H35" s="42"/>
      <c r="I35" s="41">
        <f t="shared" si="2"/>
        <v>0</v>
      </c>
      <c r="J35" s="42"/>
      <c r="K35" s="42"/>
      <c r="L35" s="42"/>
      <c r="M35" s="42"/>
      <c r="N35" s="41">
        <f t="shared" si="1"/>
        <v>0</v>
      </c>
    </row>
    <row r="36" spans="1:14" ht="24.75" x14ac:dyDescent="0.25">
      <c r="A36" s="8" t="s">
        <v>43</v>
      </c>
      <c r="B36" s="11"/>
      <c r="C36" s="11"/>
      <c r="D36" s="11"/>
      <c r="E36" s="41"/>
      <c r="F36" s="41">
        <f>SUM(F37:F38)</f>
        <v>0</v>
      </c>
      <c r="G36" s="41">
        <f>SUM(G37:G38)</f>
        <v>0</v>
      </c>
      <c r="H36" s="41">
        <f>SUM(H37:H38)</f>
        <v>0</v>
      </c>
      <c r="I36" s="41">
        <f t="shared" si="2"/>
        <v>0</v>
      </c>
      <c r="J36" s="41"/>
      <c r="K36" s="41"/>
      <c r="L36" s="41">
        <f>SUM(L37:L38)</f>
        <v>0</v>
      </c>
      <c r="M36" s="41">
        <f>SUM(M37:M38)</f>
        <v>0</v>
      </c>
      <c r="N36" s="41">
        <f t="shared" si="1"/>
        <v>0</v>
      </c>
    </row>
    <row r="37" spans="1:14" x14ac:dyDescent="0.25">
      <c r="A37" s="21"/>
      <c r="B37" s="14"/>
      <c r="C37" s="14"/>
      <c r="D37" s="14"/>
      <c r="E37" s="42">
        <f>D37*$B$5</f>
        <v>0</v>
      </c>
      <c r="F37" s="43">
        <f>B37*D37</f>
        <v>0</v>
      </c>
      <c r="G37" s="43">
        <f>B37*E37</f>
        <v>0</v>
      </c>
      <c r="H37" s="42"/>
      <c r="I37" s="41">
        <f t="shared" si="2"/>
        <v>0</v>
      </c>
      <c r="J37" s="42"/>
      <c r="K37" s="42"/>
      <c r="L37" s="42"/>
      <c r="M37" s="42"/>
      <c r="N37" s="41">
        <f t="shared" si="1"/>
        <v>0</v>
      </c>
    </row>
    <row r="38" spans="1:14" x14ac:dyDescent="0.25">
      <c r="A38" s="21"/>
      <c r="B38" s="14"/>
      <c r="C38" s="14"/>
      <c r="D38" s="14"/>
      <c r="E38" s="42">
        <f>D38*$B$5</f>
        <v>0</v>
      </c>
      <c r="F38" s="43">
        <f>B38*D38</f>
        <v>0</v>
      </c>
      <c r="G38" s="43">
        <f>B38*E38</f>
        <v>0</v>
      </c>
      <c r="H38" s="42"/>
      <c r="I38" s="41">
        <f t="shared" si="2"/>
        <v>0</v>
      </c>
      <c r="J38" s="42"/>
      <c r="K38" s="42"/>
      <c r="L38" s="42"/>
      <c r="M38" s="42"/>
      <c r="N38" s="41">
        <f t="shared" si="1"/>
        <v>0</v>
      </c>
    </row>
    <row r="39" spans="1:14" ht="36.75" x14ac:dyDescent="0.25">
      <c r="A39" s="8" t="s">
        <v>44</v>
      </c>
      <c r="B39" s="11"/>
      <c r="C39" s="11"/>
      <c r="D39" s="11"/>
      <c r="E39" s="41"/>
      <c r="F39" s="41">
        <f>SUM(F40:F41)</f>
        <v>0</v>
      </c>
      <c r="G39" s="41">
        <f>SUM(G40:G41)</f>
        <v>0</v>
      </c>
      <c r="H39" s="41">
        <f>SUM(H40:H41)</f>
        <v>0</v>
      </c>
      <c r="I39" s="41">
        <f t="shared" si="2"/>
        <v>0</v>
      </c>
      <c r="J39" s="41"/>
      <c r="K39" s="41"/>
      <c r="L39" s="41">
        <f>SUM(L40:L41)</f>
        <v>0</v>
      </c>
      <c r="M39" s="41">
        <f>SUM(M40:M41)</f>
        <v>0</v>
      </c>
      <c r="N39" s="41">
        <f t="shared" si="1"/>
        <v>0</v>
      </c>
    </row>
    <row r="40" spans="1:14" x14ac:dyDescent="0.25">
      <c r="A40" s="21"/>
      <c r="B40" s="14"/>
      <c r="C40" s="14"/>
      <c r="D40" s="14"/>
      <c r="E40" s="42">
        <f>D40*$B$5</f>
        <v>0</v>
      </c>
      <c r="F40" s="43">
        <f>B40*D40</f>
        <v>0</v>
      </c>
      <c r="G40" s="43">
        <f>B40*E40</f>
        <v>0</v>
      </c>
      <c r="H40" s="42"/>
      <c r="I40" s="41">
        <f t="shared" si="2"/>
        <v>0</v>
      </c>
      <c r="J40" s="42"/>
      <c r="K40" s="42"/>
      <c r="L40" s="42"/>
      <c r="M40" s="42"/>
      <c r="N40" s="41">
        <f t="shared" si="1"/>
        <v>0</v>
      </c>
    </row>
    <row r="41" spans="1:14" x14ac:dyDescent="0.25">
      <c r="A41" s="21"/>
      <c r="B41" s="14"/>
      <c r="C41" s="14"/>
      <c r="D41" s="14"/>
      <c r="E41" s="42">
        <f>D41*$B$5</f>
        <v>0</v>
      </c>
      <c r="F41" s="43">
        <f>B41*D41</f>
        <v>0</v>
      </c>
      <c r="G41" s="43">
        <f>B41*E41</f>
        <v>0</v>
      </c>
      <c r="H41" s="42"/>
      <c r="I41" s="41">
        <f t="shared" si="2"/>
        <v>0</v>
      </c>
      <c r="J41" s="42"/>
      <c r="K41" s="42"/>
      <c r="L41" s="42"/>
      <c r="M41" s="42"/>
      <c r="N41" s="41">
        <f t="shared" si="1"/>
        <v>0</v>
      </c>
    </row>
    <row r="42" spans="1:14" x14ac:dyDescent="0.25">
      <c r="A42" s="22" t="s">
        <v>45</v>
      </c>
      <c r="B42" s="11"/>
      <c r="C42" s="11"/>
      <c r="D42" s="11"/>
      <c r="E42" s="41"/>
      <c r="F42" s="41">
        <f>SUM(F43:F44)</f>
        <v>0</v>
      </c>
      <c r="G42" s="41">
        <f>SUM(G43:G44)</f>
        <v>0</v>
      </c>
      <c r="H42" s="41">
        <f>SUM(H43:H44)</f>
        <v>0</v>
      </c>
      <c r="I42" s="41">
        <f t="shared" si="2"/>
        <v>0</v>
      </c>
      <c r="J42" s="45">
        <v>0.15</v>
      </c>
      <c r="K42" s="41" t="e">
        <f>(I42*100)/I69</f>
        <v>#DIV/0!</v>
      </c>
      <c r="L42" s="41">
        <f>SUM(L43:L44)</f>
        <v>0</v>
      </c>
      <c r="M42" s="41">
        <f>SUM(M43:M44)</f>
        <v>0</v>
      </c>
      <c r="N42" s="41">
        <f t="shared" si="1"/>
        <v>0</v>
      </c>
    </row>
    <row r="43" spans="1:14" x14ac:dyDescent="0.25">
      <c r="A43" s="21"/>
      <c r="B43" s="14"/>
      <c r="C43" s="14"/>
      <c r="D43" s="14"/>
      <c r="E43" s="42">
        <f>D43*$B$5</f>
        <v>0</v>
      </c>
      <c r="F43" s="43">
        <f>B43*D43</f>
        <v>0</v>
      </c>
      <c r="G43" s="43">
        <f>B43*E43</f>
        <v>0</v>
      </c>
      <c r="H43" s="42"/>
      <c r="I43" s="41">
        <f t="shared" si="2"/>
        <v>0</v>
      </c>
      <c r="J43" s="42"/>
      <c r="K43" s="42"/>
      <c r="L43" s="42"/>
      <c r="M43" s="42"/>
      <c r="N43" s="41">
        <f t="shared" si="1"/>
        <v>0</v>
      </c>
    </row>
    <row r="44" spans="1:14" x14ac:dyDescent="0.25">
      <c r="A44" s="21"/>
      <c r="B44" s="14"/>
      <c r="C44" s="14"/>
      <c r="D44" s="14"/>
      <c r="E44" s="42">
        <f>D44*$B$5</f>
        <v>0</v>
      </c>
      <c r="F44" s="43">
        <f>B44*D44</f>
        <v>0</v>
      </c>
      <c r="G44" s="43">
        <f>B44*E44</f>
        <v>0</v>
      </c>
      <c r="H44" s="42"/>
      <c r="I44" s="41">
        <f t="shared" si="2"/>
        <v>0</v>
      </c>
      <c r="J44" s="42"/>
      <c r="K44" s="42"/>
      <c r="L44" s="42"/>
      <c r="M44" s="42"/>
      <c r="N44" s="41">
        <f t="shared" si="1"/>
        <v>0</v>
      </c>
    </row>
    <row r="45" spans="1:14" ht="24.75" x14ac:dyDescent="0.25">
      <c r="A45" s="8" t="s">
        <v>46</v>
      </c>
      <c r="B45" s="11"/>
      <c r="C45" s="11"/>
      <c r="D45" s="11"/>
      <c r="E45" s="41"/>
      <c r="F45" s="41">
        <f>SUM(F46:F47)</f>
        <v>0</v>
      </c>
      <c r="G45" s="41">
        <f>SUM(G46:G47)</f>
        <v>0</v>
      </c>
      <c r="H45" s="41">
        <f>SUM(H46:H47)</f>
        <v>0</v>
      </c>
      <c r="I45" s="41">
        <f t="shared" si="2"/>
        <v>0</v>
      </c>
      <c r="J45" s="45">
        <v>0.3</v>
      </c>
      <c r="K45" s="41" t="e">
        <f>(I45*100)/I69</f>
        <v>#DIV/0!</v>
      </c>
      <c r="L45" s="41">
        <f>SUM(L46:L47)</f>
        <v>0</v>
      </c>
      <c r="M45" s="41">
        <f>SUM(M46:M47)</f>
        <v>0</v>
      </c>
      <c r="N45" s="41">
        <f t="shared" si="1"/>
        <v>0</v>
      </c>
    </row>
    <row r="46" spans="1:14" x14ac:dyDescent="0.25">
      <c r="A46" s="19"/>
      <c r="B46" s="14"/>
      <c r="C46" s="14"/>
      <c r="D46" s="14"/>
      <c r="E46" s="42">
        <f>D46*$B$5</f>
        <v>0</v>
      </c>
      <c r="F46" s="43">
        <f>B46*D46</f>
        <v>0</v>
      </c>
      <c r="G46" s="43">
        <f>B46*E46</f>
        <v>0</v>
      </c>
      <c r="H46" s="42"/>
      <c r="I46" s="41">
        <f t="shared" si="2"/>
        <v>0</v>
      </c>
      <c r="J46" s="42"/>
      <c r="K46" s="42"/>
      <c r="L46" s="42"/>
      <c r="M46" s="42"/>
      <c r="N46" s="41">
        <f t="shared" si="1"/>
        <v>0</v>
      </c>
    </row>
    <row r="47" spans="1:14" x14ac:dyDescent="0.25">
      <c r="A47" s="19"/>
      <c r="B47" s="14"/>
      <c r="C47" s="14"/>
      <c r="D47" s="14"/>
      <c r="E47" s="42">
        <f>D47*$B$5</f>
        <v>0</v>
      </c>
      <c r="F47" s="43">
        <f>B47*D47</f>
        <v>0</v>
      </c>
      <c r="G47" s="43">
        <f>B47*E47</f>
        <v>0</v>
      </c>
      <c r="H47" s="42"/>
      <c r="I47" s="41">
        <f t="shared" si="2"/>
        <v>0</v>
      </c>
      <c r="J47" s="42"/>
      <c r="K47" s="42"/>
      <c r="L47" s="42"/>
      <c r="M47" s="42"/>
      <c r="N47" s="41">
        <f t="shared" si="1"/>
        <v>0</v>
      </c>
    </row>
    <row r="48" spans="1:14" x14ac:dyDescent="0.25">
      <c r="A48" s="8" t="s">
        <v>47</v>
      </c>
      <c r="B48" s="11"/>
      <c r="C48" s="11"/>
      <c r="D48" s="11"/>
      <c r="E48" s="41"/>
      <c r="F48" s="41">
        <f>SUM(F49:F50)</f>
        <v>0</v>
      </c>
      <c r="G48" s="41">
        <f>SUM(G49:G50)</f>
        <v>0</v>
      </c>
      <c r="H48" s="41">
        <f>SUM(H49:H50)</f>
        <v>0</v>
      </c>
      <c r="I48" s="41">
        <f t="shared" si="2"/>
        <v>0</v>
      </c>
      <c r="J48" s="41"/>
      <c r="K48" s="41"/>
      <c r="L48" s="41">
        <f>SUM(L49:L50)</f>
        <v>0</v>
      </c>
      <c r="M48" s="41">
        <f>SUM(M49:M50)</f>
        <v>0</v>
      </c>
      <c r="N48" s="41">
        <f t="shared" si="1"/>
        <v>0</v>
      </c>
    </row>
    <row r="49" spans="1:14" x14ac:dyDescent="0.25">
      <c r="A49" s="19"/>
      <c r="B49" s="14"/>
      <c r="C49" s="14"/>
      <c r="D49" s="14"/>
      <c r="E49" s="42">
        <f>D49*$B$5</f>
        <v>0</v>
      </c>
      <c r="F49" s="43">
        <f>B49*D49</f>
        <v>0</v>
      </c>
      <c r="G49" s="43">
        <f>B49*E49</f>
        <v>0</v>
      </c>
      <c r="H49" s="42"/>
      <c r="I49" s="41">
        <f t="shared" si="2"/>
        <v>0</v>
      </c>
      <c r="J49" s="42"/>
      <c r="K49" s="42"/>
      <c r="L49" s="42"/>
      <c r="M49" s="42"/>
      <c r="N49" s="41">
        <f t="shared" si="1"/>
        <v>0</v>
      </c>
    </row>
    <row r="50" spans="1:14" x14ac:dyDescent="0.25">
      <c r="A50" s="19"/>
      <c r="B50" s="14"/>
      <c r="C50" s="14"/>
      <c r="D50" s="14"/>
      <c r="E50" s="42">
        <f>D50*$B$5</f>
        <v>0</v>
      </c>
      <c r="F50" s="43">
        <f>B50*D50</f>
        <v>0</v>
      </c>
      <c r="G50" s="43">
        <f>B50*E50</f>
        <v>0</v>
      </c>
      <c r="H50" s="42"/>
      <c r="I50" s="41">
        <f t="shared" si="2"/>
        <v>0</v>
      </c>
      <c r="J50" s="42"/>
      <c r="K50" s="42"/>
      <c r="L50" s="42"/>
      <c r="M50" s="42"/>
      <c r="N50" s="41">
        <f t="shared" si="1"/>
        <v>0</v>
      </c>
    </row>
    <row r="51" spans="1:14" ht="36.75" x14ac:dyDescent="0.25">
      <c r="A51" s="8" t="s">
        <v>54</v>
      </c>
      <c r="B51" s="11"/>
      <c r="C51" s="11"/>
      <c r="D51" s="11"/>
      <c r="E51" s="41"/>
      <c r="F51" s="41">
        <f>SUM(F52:F53)</f>
        <v>0</v>
      </c>
      <c r="G51" s="41">
        <f>SUM(G52:G53)</f>
        <v>0</v>
      </c>
      <c r="H51" s="41">
        <f>SUM(H52:H53)</f>
        <v>0</v>
      </c>
      <c r="I51" s="41">
        <f>SUM(I52:I53)</f>
        <v>0</v>
      </c>
      <c r="J51" s="45">
        <v>0.2</v>
      </c>
      <c r="K51" s="41" t="e">
        <f>(I51*100)/I75</f>
        <v>#DIV/0!</v>
      </c>
      <c r="L51" s="41">
        <f>SUM(L52:L53)</f>
        <v>0</v>
      </c>
      <c r="M51" s="41">
        <f>SUM(M52:M53)</f>
        <v>0</v>
      </c>
      <c r="N51" s="41">
        <f t="shared" ref="N51:N53" si="3">I51+L51+M51</f>
        <v>0</v>
      </c>
    </row>
    <row r="52" spans="1:14" x14ac:dyDescent="0.25">
      <c r="A52" s="19"/>
      <c r="B52" s="14"/>
      <c r="C52" s="14"/>
      <c r="D52" s="14"/>
      <c r="E52" s="42">
        <f>D52*$B$5</f>
        <v>0</v>
      </c>
      <c r="F52" s="43">
        <f>B52*D52</f>
        <v>0</v>
      </c>
      <c r="G52" s="43">
        <f>B52*E52</f>
        <v>0</v>
      </c>
      <c r="H52" s="42"/>
      <c r="I52" s="41">
        <f>SUM(H52:H52)</f>
        <v>0</v>
      </c>
      <c r="J52" s="42"/>
      <c r="K52" s="42"/>
      <c r="L52" s="42"/>
      <c r="M52" s="42"/>
      <c r="N52" s="41">
        <f t="shared" si="3"/>
        <v>0</v>
      </c>
    </row>
    <row r="53" spans="1:14" x14ac:dyDescent="0.25">
      <c r="A53" s="19"/>
      <c r="B53" s="14"/>
      <c r="C53" s="14"/>
      <c r="D53" s="14"/>
      <c r="E53" s="42">
        <f>D53*$B$5</f>
        <v>0</v>
      </c>
      <c r="F53" s="43">
        <f>B53*D53</f>
        <v>0</v>
      </c>
      <c r="G53" s="43">
        <f>B53*E53</f>
        <v>0</v>
      </c>
      <c r="H53" s="42"/>
      <c r="I53" s="41">
        <f>SUM(H53:H53)</f>
        <v>0</v>
      </c>
      <c r="J53" s="42"/>
      <c r="K53" s="42"/>
      <c r="L53" s="42"/>
      <c r="M53" s="42"/>
      <c r="N53" s="41">
        <f t="shared" si="3"/>
        <v>0</v>
      </c>
    </row>
    <row r="54" spans="1:14" x14ac:dyDescent="0.25">
      <c r="A54" s="19"/>
      <c r="B54" s="14"/>
      <c r="C54" s="14"/>
      <c r="D54" s="14"/>
      <c r="E54" s="42"/>
      <c r="F54" s="42"/>
      <c r="G54" s="42"/>
      <c r="H54" s="42"/>
      <c r="I54" s="44"/>
      <c r="J54" s="42"/>
      <c r="K54" s="42"/>
      <c r="L54" s="42"/>
      <c r="M54" s="42"/>
      <c r="N54" s="42"/>
    </row>
    <row r="55" spans="1:14" ht="30" x14ac:dyDescent="0.25">
      <c r="A55" s="9" t="s">
        <v>20</v>
      </c>
      <c r="B55" s="11"/>
      <c r="C55" s="11"/>
      <c r="D55" s="11"/>
      <c r="E55" s="41"/>
      <c r="F55" s="41">
        <f>+F10+F13+F17+F20+F23+F33+F36+F39+F42+F45+F48+F51</f>
        <v>0</v>
      </c>
      <c r="G55" s="41">
        <f>+G10+G13+G17+G20+G23+G33+G36+G39+G42+G45+G48+G51</f>
        <v>0</v>
      </c>
      <c r="H55" s="41">
        <f>+H10+H13+H17+H20+H23+H33+H36+H39+H42+H45+H48+H51</f>
        <v>0</v>
      </c>
      <c r="I55" s="41">
        <f>+I10+I13+I17+I20+I23+I33+I36+I39+I42+I45+I48+I51</f>
        <v>0</v>
      </c>
      <c r="J55" s="41"/>
      <c r="K55" s="41"/>
      <c r="L55" s="41">
        <f>+L10+L13+L17+L20+L23+L33+L36+L39+L42+L45+L48+L51</f>
        <v>0</v>
      </c>
      <c r="M55" s="41">
        <f>+M10+M13+M17+M20+M23+M33+M36+M39+M42+M45+M48+M51</f>
        <v>0</v>
      </c>
      <c r="N55" s="41">
        <f>+N10+N13+N17+N20+N23+N33+N36+N39+N42+N45+N51</f>
        <v>0</v>
      </c>
    </row>
    <row r="56" spans="1:14" x14ac:dyDescent="0.25">
      <c r="A56" s="20"/>
      <c r="B56" s="14"/>
      <c r="C56" s="14"/>
      <c r="D56" s="14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x14ac:dyDescent="0.25">
      <c r="A57" s="20"/>
      <c r="B57" s="14"/>
      <c r="C57" s="14"/>
      <c r="D57" s="14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x14ac:dyDescent="0.25">
      <c r="A58" s="9" t="s">
        <v>21</v>
      </c>
      <c r="B58" s="11"/>
      <c r="C58" s="11"/>
      <c r="D58" s="1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 x14ac:dyDescent="0.25">
      <c r="A59" s="9" t="s">
        <v>22</v>
      </c>
      <c r="B59" s="11"/>
      <c r="C59" s="11"/>
      <c r="D59" s="11"/>
      <c r="E59" s="41"/>
      <c r="F59" s="41">
        <f>F60+F63</f>
        <v>0</v>
      </c>
      <c r="G59" s="41">
        <f>G60+G63</f>
        <v>0</v>
      </c>
      <c r="H59" s="41">
        <f>H60+H63</f>
        <v>0</v>
      </c>
      <c r="I59" s="41">
        <f>I60+I63</f>
        <v>0</v>
      </c>
      <c r="J59" s="41"/>
      <c r="K59" s="41"/>
      <c r="L59" s="41">
        <f>L60+L63</f>
        <v>0</v>
      </c>
      <c r="M59" s="41">
        <f>M60+M63</f>
        <v>0</v>
      </c>
      <c r="N59" s="41">
        <f>I59+L59+M59</f>
        <v>0</v>
      </c>
    </row>
    <row r="60" spans="1:14" ht="30" x14ac:dyDescent="0.25">
      <c r="A60" s="9" t="s">
        <v>23</v>
      </c>
      <c r="B60" s="11"/>
      <c r="C60" s="11"/>
      <c r="D60" s="11"/>
      <c r="E60" s="41"/>
      <c r="F60" s="41">
        <f>SUM(F61:F62)</f>
        <v>0</v>
      </c>
      <c r="G60" s="41">
        <f>SUM(G61:G62)</f>
        <v>0</v>
      </c>
      <c r="H60" s="41">
        <f>SUM(H61:H62)</f>
        <v>0</v>
      </c>
      <c r="I60" s="41">
        <f>SUM(I61:I62)</f>
        <v>0</v>
      </c>
      <c r="J60" s="41"/>
      <c r="K60" s="41"/>
      <c r="L60" s="41">
        <f>SUM(L61:L62)</f>
        <v>0</v>
      </c>
      <c r="M60" s="41">
        <f>SUM(M61:M62)</f>
        <v>0</v>
      </c>
      <c r="N60" s="41">
        <f>SUM(N61:N62)</f>
        <v>0</v>
      </c>
    </row>
    <row r="61" spans="1:14" x14ac:dyDescent="0.25">
      <c r="A61" s="19"/>
      <c r="B61" s="14"/>
      <c r="C61" s="14"/>
      <c r="D61" s="14"/>
      <c r="E61" s="42">
        <f>D61*$B$5</f>
        <v>0</v>
      </c>
      <c r="F61" s="43">
        <f>B61*D61</f>
        <v>0</v>
      </c>
      <c r="G61" s="43">
        <f>B61*E61</f>
        <v>0</v>
      </c>
      <c r="H61" s="42"/>
      <c r="I61" s="42">
        <f>SUM(H61:H61)</f>
        <v>0</v>
      </c>
      <c r="J61" s="42"/>
      <c r="K61" s="42"/>
      <c r="L61" s="42"/>
      <c r="M61" s="42"/>
      <c r="N61" s="42"/>
    </row>
    <row r="62" spans="1:14" x14ac:dyDescent="0.25">
      <c r="A62" s="19"/>
      <c r="B62" s="14"/>
      <c r="C62" s="14"/>
      <c r="D62" s="14"/>
      <c r="E62" s="42">
        <f>D62*$B$5</f>
        <v>0</v>
      </c>
      <c r="F62" s="43">
        <f>B62*D62</f>
        <v>0</v>
      </c>
      <c r="G62" s="43">
        <f>B62*E62</f>
        <v>0</v>
      </c>
      <c r="H62" s="42"/>
      <c r="I62" s="42">
        <f>SUM(H62:H62)</f>
        <v>0</v>
      </c>
      <c r="J62" s="42"/>
      <c r="K62" s="42"/>
      <c r="L62" s="42"/>
      <c r="M62" s="42"/>
      <c r="N62" s="42"/>
    </row>
    <row r="63" spans="1:14" ht="30" x14ac:dyDescent="0.25">
      <c r="A63" s="9" t="s">
        <v>24</v>
      </c>
      <c r="B63" s="11"/>
      <c r="C63" s="11"/>
      <c r="D63" s="11"/>
      <c r="E63" s="41"/>
      <c r="F63" s="41">
        <f>SUM(F64:F65)</f>
        <v>0</v>
      </c>
      <c r="G63" s="41">
        <f>SUM(G64:G65)</f>
        <v>0</v>
      </c>
      <c r="H63" s="41">
        <f>SUM(H64:H65)</f>
        <v>0</v>
      </c>
      <c r="I63" s="41">
        <f>SUM(I64:I65)</f>
        <v>0</v>
      </c>
      <c r="J63" s="41"/>
      <c r="K63" s="41"/>
      <c r="L63" s="41">
        <f>SUM(L64:L65)</f>
        <v>0</v>
      </c>
      <c r="M63" s="41">
        <f t="shared" ref="M63:N63" si="4">SUM(M64:M65)</f>
        <v>0</v>
      </c>
      <c r="N63" s="41">
        <f t="shared" si="4"/>
        <v>0</v>
      </c>
    </row>
    <row r="64" spans="1:14" x14ac:dyDescent="0.25">
      <c r="A64" s="4"/>
      <c r="B64" s="14"/>
      <c r="C64" s="14"/>
      <c r="D64" s="14"/>
      <c r="E64" s="42">
        <f>D64*$B$5</f>
        <v>0</v>
      </c>
      <c r="F64" s="43">
        <f>B64*D64</f>
        <v>0</v>
      </c>
      <c r="G64" s="43">
        <f>B64*E64</f>
        <v>0</v>
      </c>
      <c r="H64" s="42"/>
      <c r="I64" s="42">
        <f>SUM(H64:H64)</f>
        <v>0</v>
      </c>
      <c r="J64" s="42"/>
      <c r="K64" s="42"/>
      <c r="L64" s="42"/>
      <c r="M64" s="42"/>
      <c r="N64" s="42"/>
    </row>
    <row r="65" spans="1:14" x14ac:dyDescent="0.25">
      <c r="A65" s="4"/>
      <c r="B65" s="14"/>
      <c r="C65" s="14"/>
      <c r="D65" s="14"/>
      <c r="E65" s="42">
        <f>D65*$B$5</f>
        <v>0</v>
      </c>
      <c r="F65" s="43">
        <f>B65*D65</f>
        <v>0</v>
      </c>
      <c r="G65" s="43">
        <f>B65*E65</f>
        <v>0</v>
      </c>
      <c r="H65" s="42"/>
      <c r="I65" s="42">
        <f>SUM(H65:H65)</f>
        <v>0</v>
      </c>
      <c r="J65" s="42"/>
      <c r="K65" s="42"/>
      <c r="L65" s="42"/>
      <c r="M65" s="42"/>
      <c r="N65" s="42"/>
    </row>
    <row r="66" spans="1:14" x14ac:dyDescent="0.25">
      <c r="A66" s="4"/>
      <c r="B66" s="14"/>
      <c r="C66" s="14"/>
      <c r="D66" s="14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1:14" ht="30" x14ac:dyDescent="0.25">
      <c r="A67" s="9" t="s">
        <v>25</v>
      </c>
      <c r="B67" s="11"/>
      <c r="C67" s="11"/>
      <c r="D67" s="11"/>
      <c r="E67" s="41"/>
      <c r="F67" s="41">
        <f>F59</f>
        <v>0</v>
      </c>
      <c r="G67" s="41">
        <f t="shared" ref="G67:I67" si="5">G59</f>
        <v>0</v>
      </c>
      <c r="H67" s="41">
        <f t="shared" si="5"/>
        <v>0</v>
      </c>
      <c r="I67" s="41">
        <f t="shared" si="5"/>
        <v>0</v>
      </c>
      <c r="J67" s="45">
        <v>0.1</v>
      </c>
      <c r="K67" s="41" t="e">
        <f>(N67*100)/N55</f>
        <v>#DIV/0!</v>
      </c>
      <c r="L67" s="41">
        <f>L59</f>
        <v>0</v>
      </c>
      <c r="M67" s="41">
        <f t="shared" ref="M67:N67" si="6">M59</f>
        <v>0</v>
      </c>
      <c r="N67" s="41">
        <f t="shared" si="6"/>
        <v>0</v>
      </c>
    </row>
    <row r="68" spans="1:14" x14ac:dyDescent="0.25">
      <c r="A68" s="19"/>
      <c r="B68" s="14"/>
      <c r="C68" s="14"/>
      <c r="D68" s="14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ht="30" x14ac:dyDescent="0.25">
      <c r="A69" s="9" t="s">
        <v>26</v>
      </c>
      <c r="B69" s="11"/>
      <c r="C69" s="11"/>
      <c r="D69" s="11"/>
      <c r="E69" s="41"/>
      <c r="F69" s="41">
        <f>F55+F67</f>
        <v>0</v>
      </c>
      <c r="G69" s="41">
        <f>G55+G67</f>
        <v>0</v>
      </c>
      <c r="H69" s="41">
        <f t="shared" ref="H69:I69" si="7">H55+H67</f>
        <v>0</v>
      </c>
      <c r="I69" s="41">
        <f t="shared" si="7"/>
        <v>0</v>
      </c>
      <c r="J69" s="41"/>
      <c r="K69" s="41" t="e">
        <f>(I69*100)/N69</f>
        <v>#DIV/0!</v>
      </c>
      <c r="L69" s="41">
        <f t="shared" ref="L69:N69" si="8">L55+L67</f>
        <v>0</v>
      </c>
      <c r="M69" s="41">
        <f t="shared" si="8"/>
        <v>0</v>
      </c>
      <c r="N69" s="41">
        <f t="shared" si="8"/>
        <v>0</v>
      </c>
    </row>
    <row r="70" spans="1:14" ht="35.25" customHeight="1" x14ac:dyDescent="0.25">
      <c r="A70" s="46" t="s">
        <v>57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1:14" x14ac:dyDescent="0.25">
      <c r="A71" s="5" t="s">
        <v>27</v>
      </c>
    </row>
    <row r="72" spans="1:14" ht="28.5" customHeight="1" x14ac:dyDescent="0.25">
      <c r="A72" s="28" t="s">
        <v>48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ht="17.25" customHeight="1" x14ac:dyDescent="0.25">
      <c r="A73" s="28" t="s">
        <v>49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ht="24.75" customHeight="1" x14ac:dyDescent="0.25">
      <c r="A74" s="28" t="s">
        <v>50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ht="39.75" customHeight="1" x14ac:dyDescent="0.25">
      <c r="A75" s="28" t="s">
        <v>51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s="3" customFormat="1" ht="17.25" customHeight="1" x14ac:dyDescent="0.25">
      <c r="A76" s="28" t="s">
        <v>31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s="3" customFormat="1" ht="30" customHeight="1" x14ac:dyDescent="0.25">
      <c r="A77" s="28" t="s">
        <v>52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x14ac:dyDescent="0.25">
      <c r="A78" s="28" t="s">
        <v>56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</sheetData>
  <mergeCells count="28">
    <mergeCell ref="A70:N70"/>
    <mergeCell ref="A2:N2"/>
    <mergeCell ref="A1:N1"/>
    <mergeCell ref="N5:N8"/>
    <mergeCell ref="K5:K8"/>
    <mergeCell ref="L6:L8"/>
    <mergeCell ref="M6:M8"/>
    <mergeCell ref="L5:M5"/>
    <mergeCell ref="H5:I6"/>
    <mergeCell ref="H7:H8"/>
    <mergeCell ref="I7:I8"/>
    <mergeCell ref="J5:J8"/>
    <mergeCell ref="A7:A8"/>
    <mergeCell ref="B7:B8"/>
    <mergeCell ref="C7:C8"/>
    <mergeCell ref="D5:E6"/>
    <mergeCell ref="F5:G6"/>
    <mergeCell ref="D7:D8"/>
    <mergeCell ref="E7:E8"/>
    <mergeCell ref="F7:F8"/>
    <mergeCell ref="G7:G8"/>
    <mergeCell ref="A78:N78"/>
    <mergeCell ref="A77:N77"/>
    <mergeCell ref="A76:N76"/>
    <mergeCell ref="A72:N72"/>
    <mergeCell ref="A73:N73"/>
    <mergeCell ref="A74:N74"/>
    <mergeCell ref="A75:N75"/>
  </mergeCells>
  <conditionalFormatting sqref="K16">
    <cfRule type="cellIs" dxfId="22" priority="4" operator="greaterThan">
      <formula>12</formula>
    </cfRule>
    <cfRule type="cellIs" dxfId="21" priority="13" operator="greaterThan">
      <formula>12</formula>
    </cfRule>
  </conditionalFormatting>
  <conditionalFormatting sqref="K23">
    <cfRule type="cellIs" dxfId="20" priority="12" operator="greaterThan">
      <formula>60</formula>
    </cfRule>
  </conditionalFormatting>
  <conditionalFormatting sqref="K30">
    <cfRule type="cellIs" dxfId="19" priority="11" operator="greaterThan">
      <formula>5</formula>
    </cfRule>
  </conditionalFormatting>
  <conditionalFormatting sqref="K42">
    <cfRule type="cellIs" dxfId="18" priority="10" operator="greaterThan">
      <formula>15</formula>
    </cfRule>
  </conditionalFormatting>
  <conditionalFormatting sqref="K59">
    <cfRule type="cellIs" dxfId="17" priority="9" operator="greaterThan">
      <formula>10</formula>
    </cfRule>
  </conditionalFormatting>
  <conditionalFormatting sqref="K67">
    <cfRule type="cellIs" dxfId="16" priority="8" operator="greaterThan">
      <formula>10</formula>
    </cfRule>
  </conditionalFormatting>
  <conditionalFormatting sqref="K45">
    <cfRule type="cellIs" dxfId="15" priority="5" operator="greaterThan">
      <formula>30</formula>
    </cfRule>
  </conditionalFormatting>
  <conditionalFormatting sqref="I16">
    <cfRule type="cellIs" dxfId="14" priority="3" operator="greaterThan">
      <formula>60000</formula>
    </cfRule>
  </conditionalFormatting>
  <conditionalFormatting sqref="K48">
    <cfRule type="cellIs" dxfId="13" priority="2" operator="greaterThan">
      <formula>30</formula>
    </cfRule>
  </conditionalFormatting>
  <conditionalFormatting sqref="K51">
    <cfRule type="cellIs" dxfId="12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dimension ref="A1:K31"/>
  <sheetViews>
    <sheetView tabSelected="1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3" sqref="B23"/>
    </sheetView>
  </sheetViews>
  <sheetFormatPr baseColWidth="10" defaultRowHeight="15" x14ac:dyDescent="0.25"/>
  <cols>
    <col min="1" max="1" width="48.42578125" customWidth="1"/>
    <col min="6" max="6" width="12.140625" customWidth="1"/>
    <col min="7" max="7" width="12" customWidth="1"/>
  </cols>
  <sheetData>
    <row r="1" spans="1:11" x14ac:dyDescent="0.25">
      <c r="A1" s="31" t="str">
        <f>MemEco!A1</f>
        <v>ANNEX I  PRESSUPOST 2022 / ANEXO I PRESUPUESTO 2022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x14ac:dyDescent="0.25">
      <c r="A2" s="30" t="str">
        <f>MemEco!A2</f>
        <v xml:space="preserve">CONVENIS ACCIONS INSTITUCIONALS D'ACCIÓ HUMANITÀRIA  / CONVENIOS ACCIONES INSTITUCIONALES DE ACCIÓN HUMANITARIA  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6" t="s">
        <v>28</v>
      </c>
    </row>
    <row r="5" spans="1:11" x14ac:dyDescent="0.25">
      <c r="A5" s="7" t="s">
        <v>1</v>
      </c>
      <c r="B5" s="38" t="s">
        <v>29</v>
      </c>
      <c r="C5" s="38"/>
      <c r="D5" s="29" t="s">
        <v>7</v>
      </c>
      <c r="E5" s="29"/>
      <c r="F5" s="29" t="s">
        <v>8</v>
      </c>
      <c r="G5" s="29" t="s">
        <v>9</v>
      </c>
      <c r="H5" s="29" t="s">
        <v>10</v>
      </c>
      <c r="I5" s="29"/>
      <c r="J5" s="29" t="s">
        <v>4</v>
      </c>
      <c r="K5" s="39" t="s">
        <v>30</v>
      </c>
    </row>
    <row r="6" spans="1:11" x14ac:dyDescent="0.25">
      <c r="A6" s="24">
        <f>MemEco!B5</f>
        <v>0</v>
      </c>
      <c r="B6" s="38"/>
      <c r="C6" s="38"/>
      <c r="D6" s="29"/>
      <c r="E6" s="29"/>
      <c r="F6" s="29"/>
      <c r="G6" s="29"/>
      <c r="H6" s="29" t="s">
        <v>18</v>
      </c>
      <c r="I6" s="29" t="s">
        <v>19</v>
      </c>
      <c r="J6" s="29"/>
      <c r="K6" s="39"/>
    </row>
    <row r="7" spans="1:11" x14ac:dyDescent="0.25">
      <c r="A7" s="40" t="s">
        <v>2</v>
      </c>
      <c r="B7" s="29" t="s">
        <v>13</v>
      </c>
      <c r="C7" s="29" t="s">
        <v>15</v>
      </c>
      <c r="D7" s="29" t="s">
        <v>16</v>
      </c>
      <c r="E7" s="29" t="s">
        <v>17</v>
      </c>
      <c r="F7" s="29"/>
      <c r="G7" s="29"/>
      <c r="H7" s="29"/>
      <c r="I7" s="29"/>
      <c r="J7" s="29"/>
      <c r="K7" s="39"/>
    </row>
    <row r="8" spans="1:11" s="26" customFormat="1" x14ac:dyDescent="0.25">
      <c r="A8" s="40"/>
      <c r="B8" s="29"/>
      <c r="C8" s="29"/>
      <c r="D8" s="29"/>
      <c r="E8" s="29"/>
      <c r="F8" s="29"/>
      <c r="G8" s="29"/>
      <c r="H8" s="29"/>
      <c r="I8" s="29"/>
      <c r="J8" s="29"/>
      <c r="K8" s="39"/>
    </row>
    <row r="9" spans="1:11" s="26" customFormat="1" ht="17.25" customHeight="1" x14ac:dyDescent="0.25">
      <c r="A9" s="1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5" t="s">
        <v>33</v>
      </c>
      <c r="B10" s="48">
        <f>MemEco!F10</f>
        <v>0</v>
      </c>
      <c r="C10" s="48">
        <f>MemEco!G10</f>
        <v>0</v>
      </c>
      <c r="D10" s="48">
        <f>MemEco!H10</f>
        <v>0</v>
      </c>
      <c r="E10" s="48">
        <f>MemEco!I10</f>
        <v>0</v>
      </c>
      <c r="F10" s="54">
        <f>MemEco!J16</f>
        <v>0.06</v>
      </c>
      <c r="G10" s="49" t="e">
        <f>MemEco!K16</f>
        <v>#DIV/0!</v>
      </c>
      <c r="H10" s="48">
        <f>MemEco!L10</f>
        <v>0</v>
      </c>
      <c r="I10" s="48">
        <f>MemEco!M10</f>
        <v>0</v>
      </c>
      <c r="J10" s="48">
        <f>MemEco!N10</f>
        <v>0</v>
      </c>
      <c r="K10" s="48">
        <f t="shared" ref="K10:K25" si="0">C10-J10</f>
        <v>0</v>
      </c>
    </row>
    <row r="11" spans="1:11" x14ac:dyDescent="0.25">
      <c r="A11" s="18" t="s">
        <v>34</v>
      </c>
      <c r="B11" s="42">
        <f>MemEco!F13</f>
        <v>0</v>
      </c>
      <c r="C11" s="42">
        <f>MemEco!G13</f>
        <v>0</v>
      </c>
      <c r="D11" s="42">
        <f>MemEco!H13</f>
        <v>0</v>
      </c>
      <c r="E11" s="42">
        <f>MemEco!I13</f>
        <v>0</v>
      </c>
      <c r="F11" s="55"/>
      <c r="G11" s="50"/>
      <c r="H11" s="42">
        <f>MemEco!L13</f>
        <v>0</v>
      </c>
      <c r="I11" s="42">
        <f>MemEco!M13</f>
        <v>0</v>
      </c>
      <c r="J11" s="42">
        <f>MemEco!N13</f>
        <v>0</v>
      </c>
      <c r="K11" s="42">
        <f t="shared" si="0"/>
        <v>0</v>
      </c>
    </row>
    <row r="12" spans="1:11" x14ac:dyDescent="0.25">
      <c r="A12" s="18" t="s">
        <v>36</v>
      </c>
      <c r="B12" s="42">
        <f>MemEco!F17</f>
        <v>0</v>
      </c>
      <c r="C12" s="42">
        <f>MemEco!G17</f>
        <v>0</v>
      </c>
      <c r="D12" s="42">
        <f>MemEco!H17</f>
        <v>0</v>
      </c>
      <c r="E12" s="42">
        <f>MemEco!I17</f>
        <v>0</v>
      </c>
      <c r="F12" s="43"/>
      <c r="G12" s="43"/>
      <c r="H12" s="42">
        <f>MemEco!L17</f>
        <v>0</v>
      </c>
      <c r="I12" s="42">
        <f>MemEco!M17</f>
        <v>0</v>
      </c>
      <c r="J12" s="42">
        <f>MemEco!N17</f>
        <v>0</v>
      </c>
      <c r="K12" s="42">
        <f t="shared" si="0"/>
        <v>0</v>
      </c>
    </row>
    <row r="13" spans="1:11" ht="24" x14ac:dyDescent="0.25">
      <c r="A13" s="18" t="s">
        <v>37</v>
      </c>
      <c r="B13" s="42">
        <f>MemEco!F20</f>
        <v>0</v>
      </c>
      <c r="C13" s="42">
        <f>MemEco!G20</f>
        <v>0</v>
      </c>
      <c r="D13" s="42">
        <f>MemEco!H20</f>
        <v>0</v>
      </c>
      <c r="E13" s="42">
        <f>MemEco!I20</f>
        <v>0</v>
      </c>
      <c r="F13" s="43"/>
      <c r="G13" s="43"/>
      <c r="H13" s="42">
        <f>MemEco!L20</f>
        <v>0</v>
      </c>
      <c r="I13" s="42">
        <f>MemEco!M20</f>
        <v>0</v>
      </c>
      <c r="J13" s="42">
        <f>MemEco!N20</f>
        <v>0</v>
      </c>
      <c r="K13" s="42">
        <f t="shared" si="0"/>
        <v>0</v>
      </c>
    </row>
    <row r="14" spans="1:11" x14ac:dyDescent="0.25">
      <c r="A14" s="18" t="s">
        <v>53</v>
      </c>
      <c r="B14" s="42">
        <f>MemEco!F23</f>
        <v>0</v>
      </c>
      <c r="C14" s="42">
        <f>MemEco!G23</f>
        <v>0</v>
      </c>
      <c r="D14" s="42">
        <f>MemEco!H23</f>
        <v>0</v>
      </c>
      <c r="E14" s="42">
        <f>MemEco!I23</f>
        <v>0</v>
      </c>
      <c r="F14" s="53">
        <f>MemEco!J23</f>
        <v>0.6</v>
      </c>
      <c r="G14" s="42" t="e">
        <f>MemEco!K23</f>
        <v>#DIV/0!</v>
      </c>
      <c r="H14" s="42">
        <f>MemEco!L23</f>
        <v>0</v>
      </c>
      <c r="I14" s="42">
        <f>MemEco!M23</f>
        <v>0</v>
      </c>
      <c r="J14" s="42">
        <f>MemEco!N23</f>
        <v>0</v>
      </c>
      <c r="K14" s="42">
        <f t="shared" si="0"/>
        <v>0</v>
      </c>
    </row>
    <row r="15" spans="1:11" x14ac:dyDescent="0.25">
      <c r="A15" s="18" t="s">
        <v>39</v>
      </c>
      <c r="B15" s="42">
        <f>MemEco!F24</f>
        <v>0</v>
      </c>
      <c r="C15" s="42">
        <f>MemEco!G24</f>
        <v>0</v>
      </c>
      <c r="D15" s="42">
        <f>MemEco!H24</f>
        <v>0</v>
      </c>
      <c r="E15" s="42">
        <f>MemEco!I24</f>
        <v>0</v>
      </c>
      <c r="F15" s="43"/>
      <c r="G15" s="43"/>
      <c r="H15" s="42">
        <f>MemEco!L24</f>
        <v>0</v>
      </c>
      <c r="I15" s="42">
        <f>MemEco!M24</f>
        <v>0</v>
      </c>
      <c r="J15" s="42">
        <f>MemEco!N24</f>
        <v>0</v>
      </c>
      <c r="K15" s="42">
        <f t="shared" si="0"/>
        <v>0</v>
      </c>
    </row>
    <row r="16" spans="1:11" x14ac:dyDescent="0.25">
      <c r="A16" s="18" t="s">
        <v>40</v>
      </c>
      <c r="B16" s="42">
        <f>MemEco!F27</f>
        <v>0</v>
      </c>
      <c r="C16" s="42">
        <f>MemEco!G27</f>
        <v>0</v>
      </c>
      <c r="D16" s="42">
        <f>MemEco!H27</f>
        <v>0</v>
      </c>
      <c r="E16" s="42">
        <f>MemEco!I27</f>
        <v>0</v>
      </c>
      <c r="F16" s="43"/>
      <c r="G16" s="43"/>
      <c r="H16" s="42">
        <f>MemEco!L27</f>
        <v>0</v>
      </c>
      <c r="I16" s="42">
        <f>MemEco!M27</f>
        <v>0</v>
      </c>
      <c r="J16" s="42">
        <f>MemEco!N27</f>
        <v>0</v>
      </c>
      <c r="K16" s="42">
        <f t="shared" si="0"/>
        <v>0</v>
      </c>
    </row>
    <row r="17" spans="1:11" x14ac:dyDescent="0.25">
      <c r="A17" s="18" t="s">
        <v>41</v>
      </c>
      <c r="B17" s="42">
        <f>MemEco!F30</f>
        <v>0</v>
      </c>
      <c r="C17" s="42">
        <f>MemEco!G30</f>
        <v>0</v>
      </c>
      <c r="D17" s="42">
        <f>MemEco!H30</f>
        <v>0</v>
      </c>
      <c r="E17" s="42">
        <f>MemEco!I30</f>
        <v>0</v>
      </c>
      <c r="F17" s="53">
        <f>MemEco!J30</f>
        <v>0.05</v>
      </c>
      <c r="G17" s="42" t="e">
        <f>MemEco!K30</f>
        <v>#DIV/0!</v>
      </c>
      <c r="H17" s="42">
        <f>MemEco!L30</f>
        <v>0</v>
      </c>
      <c r="I17" s="42">
        <f>MemEco!M30</f>
        <v>0</v>
      </c>
      <c r="J17" s="42">
        <f>MemEco!N30</f>
        <v>0</v>
      </c>
      <c r="K17" s="42">
        <f t="shared" si="0"/>
        <v>0</v>
      </c>
    </row>
    <row r="18" spans="1:11" x14ac:dyDescent="0.25">
      <c r="A18" s="18" t="s">
        <v>42</v>
      </c>
      <c r="B18" s="42">
        <f>MemEco!F33</f>
        <v>0</v>
      </c>
      <c r="C18" s="42">
        <f>MemEco!G33</f>
        <v>0</v>
      </c>
      <c r="D18" s="42">
        <f>MemEco!H33</f>
        <v>0</v>
      </c>
      <c r="E18" s="42">
        <f>MemEco!I33</f>
        <v>0</v>
      </c>
      <c r="F18" s="43"/>
      <c r="G18" s="43"/>
      <c r="H18" s="42">
        <f>MemEco!L33</f>
        <v>0</v>
      </c>
      <c r="I18" s="42">
        <f>MemEco!M33</f>
        <v>0</v>
      </c>
      <c r="J18" s="42">
        <f>MemEco!N33</f>
        <v>0</v>
      </c>
      <c r="K18" s="42">
        <f t="shared" si="0"/>
        <v>0</v>
      </c>
    </row>
    <row r="19" spans="1:11" ht="24" x14ac:dyDescent="0.25">
      <c r="A19" s="18" t="s">
        <v>43</v>
      </c>
      <c r="B19" s="42">
        <f>MemEco!F36</f>
        <v>0</v>
      </c>
      <c r="C19" s="42">
        <f>MemEco!G36</f>
        <v>0</v>
      </c>
      <c r="D19" s="42">
        <f>MemEco!H36</f>
        <v>0</v>
      </c>
      <c r="E19" s="42">
        <f>MemEco!I36</f>
        <v>0</v>
      </c>
      <c r="F19" s="43"/>
      <c r="G19" s="43"/>
      <c r="H19" s="42">
        <f>MemEco!L36</f>
        <v>0</v>
      </c>
      <c r="I19" s="42">
        <f>MemEco!M36</f>
        <v>0</v>
      </c>
      <c r="J19" s="42">
        <f>MemEco!N36</f>
        <v>0</v>
      </c>
      <c r="K19" s="42">
        <f t="shared" si="0"/>
        <v>0</v>
      </c>
    </row>
    <row r="20" spans="1:11" ht="36.75" x14ac:dyDescent="0.25">
      <c r="A20" s="23" t="s">
        <v>44</v>
      </c>
      <c r="B20" s="42">
        <f>MemEco!F39</f>
        <v>0</v>
      </c>
      <c r="C20" s="42">
        <f>MemEco!G39</f>
        <v>0</v>
      </c>
      <c r="D20" s="42">
        <f>MemEco!H39</f>
        <v>0</v>
      </c>
      <c r="E20" s="42">
        <f>MemEco!I39</f>
        <v>0</v>
      </c>
      <c r="F20" s="43"/>
      <c r="G20" s="43"/>
      <c r="H20" s="42">
        <f>MemEco!L39</f>
        <v>0</v>
      </c>
      <c r="I20" s="42">
        <f>MemEco!M39</f>
        <v>0</v>
      </c>
      <c r="J20" s="42">
        <f>MemEco!N39</f>
        <v>0</v>
      </c>
      <c r="K20" s="42">
        <f t="shared" si="0"/>
        <v>0</v>
      </c>
    </row>
    <row r="21" spans="1:11" ht="24" x14ac:dyDescent="0.25">
      <c r="A21" s="18" t="s">
        <v>45</v>
      </c>
      <c r="B21" s="42">
        <f>MemEco!F42</f>
        <v>0</v>
      </c>
      <c r="C21" s="42">
        <f>MemEco!G42</f>
        <v>0</v>
      </c>
      <c r="D21" s="42">
        <f>MemEco!H42</f>
        <v>0</v>
      </c>
      <c r="E21" s="42">
        <f>MemEco!I42</f>
        <v>0</v>
      </c>
      <c r="F21" s="53">
        <f>MemEco!J42</f>
        <v>0.15</v>
      </c>
      <c r="G21" s="42" t="e">
        <f>MemEco!K42</f>
        <v>#DIV/0!</v>
      </c>
      <c r="H21" s="42">
        <f>MemEco!L42</f>
        <v>0</v>
      </c>
      <c r="I21" s="42">
        <f>MemEco!M42</f>
        <v>0</v>
      </c>
      <c r="J21" s="42">
        <f>MemEco!N42</f>
        <v>0</v>
      </c>
      <c r="K21" s="42">
        <f t="shared" si="0"/>
        <v>0</v>
      </c>
    </row>
    <row r="22" spans="1:11" ht="24" x14ac:dyDescent="0.25">
      <c r="A22" s="18" t="s">
        <v>46</v>
      </c>
      <c r="B22" s="42">
        <f>MemEco!F45</f>
        <v>0</v>
      </c>
      <c r="C22" s="42">
        <f>MemEco!G45</f>
        <v>0</v>
      </c>
      <c r="D22" s="42">
        <f>MemEco!H45</f>
        <v>0</v>
      </c>
      <c r="E22" s="42">
        <f>MemEco!I45</f>
        <v>0</v>
      </c>
      <c r="F22" s="57">
        <f>MemEco!J45</f>
        <v>0.3</v>
      </c>
      <c r="G22" s="44" t="e">
        <f>MemEco!K45</f>
        <v>#DIV/0!</v>
      </c>
      <c r="H22" s="42">
        <f>MemEco!L45</f>
        <v>0</v>
      </c>
      <c r="I22" s="42">
        <f>MemEco!M45</f>
        <v>0</v>
      </c>
      <c r="J22" s="42">
        <f>MemEco!N45</f>
        <v>0</v>
      </c>
      <c r="K22" s="42">
        <f t="shared" si="0"/>
        <v>0</v>
      </c>
    </row>
    <row r="23" spans="1:11" x14ac:dyDescent="0.25">
      <c r="A23" s="18" t="s">
        <v>47</v>
      </c>
      <c r="B23" s="42">
        <f>MemEco!F50</f>
        <v>0</v>
      </c>
      <c r="C23" s="42">
        <f>MemEco!G50</f>
        <v>0</v>
      </c>
      <c r="D23" s="42">
        <f>MemEco!H50</f>
        <v>0</v>
      </c>
      <c r="E23" s="42">
        <f>MemEco!I50</f>
        <v>0</v>
      </c>
      <c r="F23" s="43"/>
      <c r="G23" s="43"/>
      <c r="H23" s="42">
        <f>MemEco!L50</f>
        <v>0</v>
      </c>
      <c r="I23" s="42">
        <f>MemEco!M50</f>
        <v>0</v>
      </c>
      <c r="J23" s="42">
        <f>MemEco!N50</f>
        <v>0</v>
      </c>
      <c r="K23" s="42">
        <f t="shared" si="0"/>
        <v>0</v>
      </c>
    </row>
    <row r="24" spans="1:11" ht="36" x14ac:dyDescent="0.25">
      <c r="A24" s="18" t="s">
        <v>54</v>
      </c>
      <c r="B24" s="42">
        <f>MemEco!F51</f>
        <v>0</v>
      </c>
      <c r="C24" s="42">
        <f>MemEco!G51</f>
        <v>0</v>
      </c>
      <c r="D24" s="42">
        <f>MemEco!H51</f>
        <v>0</v>
      </c>
      <c r="E24" s="42">
        <f>MemEco!I51</f>
        <v>0</v>
      </c>
      <c r="F24" s="57">
        <f>MemEco!J51</f>
        <v>0.2</v>
      </c>
      <c r="G24" s="44" t="e">
        <f>MemEco!K51</f>
        <v>#DIV/0!</v>
      </c>
      <c r="H24" s="42">
        <f>MemEco!L51</f>
        <v>0</v>
      </c>
      <c r="I24" s="42">
        <f>MemEco!M51</f>
        <v>0</v>
      </c>
      <c r="J24" s="42">
        <f>MemEco!N51</f>
        <v>0</v>
      </c>
      <c r="K24" s="42">
        <f t="shared" si="0"/>
        <v>0</v>
      </c>
    </row>
    <row r="25" spans="1:11" ht="30" x14ac:dyDescent="0.25">
      <c r="A25" s="10" t="s">
        <v>20</v>
      </c>
      <c r="B25" s="51">
        <f>MemEco!F55</f>
        <v>0</v>
      </c>
      <c r="C25" s="51">
        <f>MemEco!G55</f>
        <v>0</v>
      </c>
      <c r="D25" s="51">
        <f>MemEco!H55</f>
        <v>0</v>
      </c>
      <c r="E25" s="51">
        <f>MemEco!I55</f>
        <v>0</v>
      </c>
      <c r="F25" s="51"/>
      <c r="G25" s="51"/>
      <c r="H25" s="51">
        <f>MemEco!L55</f>
        <v>0</v>
      </c>
      <c r="I25" s="51">
        <f>MemEco!M55</f>
        <v>0</v>
      </c>
      <c r="J25" s="51">
        <f>MemEco!N55</f>
        <v>0</v>
      </c>
      <c r="K25" s="51">
        <f t="shared" si="0"/>
        <v>0</v>
      </c>
    </row>
    <row r="26" spans="1:11" x14ac:dyDescent="0.25">
      <c r="A26" s="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x14ac:dyDescent="0.25">
      <c r="A27" s="10" t="s">
        <v>21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25">
      <c r="A28" s="17" t="s">
        <v>22</v>
      </c>
      <c r="B28" s="43">
        <f>MemEco!F59</f>
        <v>0</v>
      </c>
      <c r="C28" s="43">
        <f>MemEco!G59</f>
        <v>0</v>
      </c>
      <c r="D28" s="43">
        <f>MemEco!H59</f>
        <v>0</v>
      </c>
      <c r="E28" s="43">
        <f>MemEco!I59</f>
        <v>0</v>
      </c>
      <c r="F28" s="43">
        <f>MemEco!J59</f>
        <v>0</v>
      </c>
      <c r="G28" s="43">
        <f>MemEco!K59</f>
        <v>0</v>
      </c>
      <c r="H28" s="43">
        <f>MemEco!L59</f>
        <v>0</v>
      </c>
      <c r="I28" s="43">
        <f>MemEco!M59</f>
        <v>0</v>
      </c>
      <c r="J28" s="43">
        <f>MemEco!N59</f>
        <v>0</v>
      </c>
      <c r="K28" s="43">
        <f>C28-J28</f>
        <v>0</v>
      </c>
    </row>
    <row r="29" spans="1:11" ht="30" x14ac:dyDescent="0.25">
      <c r="A29" s="10" t="s">
        <v>25</v>
      </c>
      <c r="B29" s="51">
        <f>MemEco!F67</f>
        <v>0</v>
      </c>
      <c r="C29" s="51">
        <f>MemEco!G67</f>
        <v>0</v>
      </c>
      <c r="D29" s="51">
        <f>MemEco!H67</f>
        <v>0</v>
      </c>
      <c r="E29" s="51">
        <f>MemEco!I67</f>
        <v>0</v>
      </c>
      <c r="F29" s="56">
        <v>0.1</v>
      </c>
      <c r="G29" s="51" t="e">
        <f>MemEco!K67</f>
        <v>#DIV/0!</v>
      </c>
      <c r="H29" s="51">
        <f>MemEco!L67</f>
        <v>0</v>
      </c>
      <c r="I29" s="51">
        <f>MemEco!M67</f>
        <v>0</v>
      </c>
      <c r="J29" s="51">
        <f>MemEco!N67</f>
        <v>0</v>
      </c>
      <c r="K29" s="51">
        <f>C29-J29</f>
        <v>0</v>
      </c>
    </row>
    <row r="30" spans="1:11" x14ac:dyDescent="0.25">
      <c r="A30" s="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30" x14ac:dyDescent="0.25">
      <c r="A31" s="10" t="s">
        <v>26</v>
      </c>
      <c r="B31" s="51">
        <f>MemEco!F69</f>
        <v>0</v>
      </c>
      <c r="C31" s="51">
        <f>MemEco!G69</f>
        <v>0</v>
      </c>
      <c r="D31" s="51">
        <f>MemEco!H69</f>
        <v>0</v>
      </c>
      <c r="E31" s="51">
        <f>MemEco!I69</f>
        <v>0</v>
      </c>
      <c r="F31" s="56">
        <f>MemEco!J69</f>
        <v>0</v>
      </c>
      <c r="G31" s="51" t="e">
        <f>MemEco!K69</f>
        <v>#DIV/0!</v>
      </c>
      <c r="H31" s="51">
        <f>MemEco!L69</f>
        <v>0</v>
      </c>
      <c r="I31" s="51">
        <f>MemEco!M69</f>
        <v>0</v>
      </c>
      <c r="J31" s="51">
        <f>MemEco!N69</f>
        <v>0</v>
      </c>
      <c r="K31" s="51">
        <f>C31-J31</f>
        <v>0</v>
      </c>
    </row>
  </sheetData>
  <sheetProtection algorithmName="SHA-512" hashValue="3gdBOjb+pFpKyGvgR7dlEhwEqOgS3B2vqHcurNTWuTUIBwRfHygXYnFVjWfsTcsowzU3mLSBUUsk/fphXF7wiw==" saltValue="ovpVN7LgKmZn5k3F8kfJqA==" spinCount="100000" sheet="1" objects="1" scenarios="1"/>
  <mergeCells count="18">
    <mergeCell ref="A1:J1"/>
    <mergeCell ref="A2:K2"/>
    <mergeCell ref="K5:K8"/>
    <mergeCell ref="F5:F8"/>
    <mergeCell ref="G5:G8"/>
    <mergeCell ref="H5:I5"/>
    <mergeCell ref="J5:J8"/>
    <mergeCell ref="H6:H8"/>
    <mergeCell ref="I6:I8"/>
    <mergeCell ref="A7:A8"/>
    <mergeCell ref="D5:E6"/>
    <mergeCell ref="D7:D8"/>
    <mergeCell ref="E7:E8"/>
    <mergeCell ref="B5:C6"/>
    <mergeCell ref="B7:B8"/>
    <mergeCell ref="C7:C8"/>
    <mergeCell ref="F10:F11"/>
    <mergeCell ref="G10:G11"/>
  </mergeCells>
  <conditionalFormatting sqref="G14">
    <cfRule type="cellIs" dxfId="11" priority="16" operator="greaterThan">
      <formula>60</formula>
    </cfRule>
  </conditionalFormatting>
  <conditionalFormatting sqref="G17">
    <cfRule type="cellIs" dxfId="10" priority="15" operator="greaterThan">
      <formula>5</formula>
    </cfRule>
  </conditionalFormatting>
  <conditionalFormatting sqref="G21">
    <cfRule type="cellIs" dxfId="9" priority="14" operator="greaterThan">
      <formula>15</formula>
    </cfRule>
  </conditionalFormatting>
  <conditionalFormatting sqref="G28">
    <cfRule type="cellIs" dxfId="8" priority="13" operator="greaterThan">
      <formula>10</formula>
    </cfRule>
  </conditionalFormatting>
  <conditionalFormatting sqref="G29">
    <cfRule type="cellIs" dxfId="7" priority="12" operator="greaterThan">
      <formula>10</formula>
    </cfRule>
  </conditionalFormatting>
  <conditionalFormatting sqref="K10:K22 K24:K25">
    <cfRule type="cellIs" dxfId="6" priority="7" operator="notEqual">
      <formula>0</formula>
    </cfRule>
  </conditionalFormatting>
  <conditionalFormatting sqref="K28:K29">
    <cfRule type="cellIs" dxfId="5" priority="6" operator="notEqual">
      <formula>0</formula>
    </cfRule>
  </conditionalFormatting>
  <conditionalFormatting sqref="K31">
    <cfRule type="cellIs" dxfId="4" priority="5" operator="notEqual">
      <formula>0</formula>
    </cfRule>
  </conditionalFormatting>
  <conditionalFormatting sqref="G22">
    <cfRule type="cellIs" dxfId="3" priority="4" operator="greaterThan">
      <formula>30</formula>
    </cfRule>
  </conditionalFormatting>
  <conditionalFormatting sqref="G10">
    <cfRule type="cellIs" dxfId="2" priority="3" operator="greaterThan">
      <formula>12</formula>
    </cfRule>
  </conditionalFormatting>
  <conditionalFormatting sqref="K23">
    <cfRule type="cellIs" dxfId="1" priority="2" operator="notEqual">
      <formula>0</formula>
    </cfRule>
  </conditionalFormatting>
  <conditionalFormatting sqref="G24">
    <cfRule type="cellIs" dxfId="0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AMER LLUECA, EDUARD</cp:lastModifiedBy>
  <dcterms:created xsi:type="dcterms:W3CDTF">2021-04-19T08:46:54Z</dcterms:created>
  <dcterms:modified xsi:type="dcterms:W3CDTF">2022-02-24T13:01:52Z</dcterms:modified>
</cp:coreProperties>
</file>